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3\Desktop\Меню на сайт 2025\Меню школа 48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9" i="1" l="1"/>
  <c r="G109" i="1"/>
  <c r="H109" i="1"/>
  <c r="I109" i="1"/>
  <c r="J109" i="1"/>
  <c r="B235" i="1" l="1"/>
  <c r="A235" i="1"/>
  <c r="L234" i="1"/>
  <c r="J234" i="1"/>
  <c r="I234" i="1"/>
  <c r="H234" i="1"/>
  <c r="G234" i="1"/>
  <c r="F234" i="1"/>
  <c r="B225" i="1"/>
  <c r="A225" i="1"/>
  <c r="L224" i="1"/>
  <c r="L235" i="1" s="1"/>
  <c r="J224" i="1"/>
  <c r="I224" i="1"/>
  <c r="I235" i="1" s="1"/>
  <c r="H224" i="1"/>
  <c r="H235" i="1" s="1"/>
  <c r="G224" i="1"/>
  <c r="G235" i="1" s="1"/>
  <c r="F224" i="1"/>
  <c r="F235" i="1" s="1"/>
  <c r="B120" i="1"/>
  <c r="A120" i="1"/>
  <c r="L119" i="1"/>
  <c r="J119" i="1"/>
  <c r="J120" i="1" s="1"/>
  <c r="I119" i="1"/>
  <c r="H119" i="1"/>
  <c r="H120" i="1" s="1"/>
  <c r="G119" i="1"/>
  <c r="F119" i="1"/>
  <c r="B110" i="1"/>
  <c r="A110" i="1"/>
  <c r="L109" i="1"/>
  <c r="L120" i="1" s="1"/>
  <c r="J235" i="1" l="1"/>
  <c r="F120" i="1"/>
  <c r="I120" i="1"/>
  <c r="G120" i="1"/>
  <c r="B216" i="1"/>
  <c r="A216" i="1"/>
  <c r="L215" i="1"/>
  <c r="J215" i="1"/>
  <c r="I215" i="1"/>
  <c r="H215" i="1"/>
  <c r="G215" i="1"/>
  <c r="F215" i="1"/>
  <c r="B206" i="1"/>
  <c r="A206" i="1"/>
  <c r="L205" i="1"/>
  <c r="L216" i="1" s="1"/>
  <c r="J205" i="1"/>
  <c r="J216" i="1" s="1"/>
  <c r="I205" i="1"/>
  <c r="I216" i="1" s="1"/>
  <c r="H205" i="1"/>
  <c r="G205" i="1"/>
  <c r="G216" i="1" s="1"/>
  <c r="F205" i="1"/>
  <c r="F216" i="1" s="1"/>
  <c r="B197" i="1"/>
  <c r="A197" i="1"/>
  <c r="L196" i="1"/>
  <c r="J196" i="1"/>
  <c r="I196" i="1"/>
  <c r="H196" i="1"/>
  <c r="G196" i="1"/>
  <c r="F196" i="1"/>
  <c r="B187" i="1"/>
  <c r="A187" i="1"/>
  <c r="L186" i="1"/>
  <c r="L197" i="1" s="1"/>
  <c r="J186" i="1"/>
  <c r="J197" i="1" s="1"/>
  <c r="I186" i="1"/>
  <c r="H186" i="1"/>
  <c r="H197" i="1" s="1"/>
  <c r="G186" i="1"/>
  <c r="G197" i="1" s="1"/>
  <c r="F186" i="1"/>
  <c r="B178" i="1"/>
  <c r="A178" i="1"/>
  <c r="L177" i="1"/>
  <c r="J177" i="1"/>
  <c r="I177" i="1"/>
  <c r="H177" i="1"/>
  <c r="G177" i="1"/>
  <c r="F177" i="1"/>
  <c r="B168" i="1"/>
  <c r="A168" i="1"/>
  <c r="L167" i="1"/>
  <c r="L178" i="1" s="1"/>
  <c r="J167" i="1"/>
  <c r="J178" i="1" s="1"/>
  <c r="I167" i="1"/>
  <c r="I178" i="1" s="1"/>
  <c r="H167" i="1"/>
  <c r="G167" i="1"/>
  <c r="G178" i="1" s="1"/>
  <c r="F167" i="1"/>
  <c r="F178" i="1" s="1"/>
  <c r="B159" i="1"/>
  <c r="A159" i="1"/>
  <c r="L158" i="1"/>
  <c r="J158" i="1"/>
  <c r="I158" i="1"/>
  <c r="H158" i="1"/>
  <c r="G158" i="1"/>
  <c r="F158" i="1"/>
  <c r="B149" i="1"/>
  <c r="A149" i="1"/>
  <c r="L148" i="1"/>
  <c r="L159" i="1" s="1"/>
  <c r="J148" i="1"/>
  <c r="J159" i="1" s="1"/>
  <c r="I148" i="1"/>
  <c r="I159" i="1" s="1"/>
  <c r="H148" i="1"/>
  <c r="H159" i="1" s="1"/>
  <c r="G148" i="1"/>
  <c r="G159" i="1" s="1"/>
  <c r="F148" i="1"/>
  <c r="F159" i="1" s="1"/>
  <c r="B140" i="1"/>
  <c r="A140" i="1"/>
  <c r="L139" i="1"/>
  <c r="J139" i="1"/>
  <c r="I139" i="1"/>
  <c r="H139" i="1"/>
  <c r="G139" i="1"/>
  <c r="F139" i="1"/>
  <c r="B130" i="1"/>
  <c r="A130" i="1"/>
  <c r="L129" i="1"/>
  <c r="L140" i="1" s="1"/>
  <c r="J129" i="1"/>
  <c r="J140" i="1" s="1"/>
  <c r="I129" i="1"/>
  <c r="H129" i="1"/>
  <c r="H140" i="1" s="1"/>
  <c r="G129" i="1"/>
  <c r="F129" i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J101" i="1" s="1"/>
  <c r="I90" i="1"/>
  <c r="H90" i="1"/>
  <c r="H101" i="1" s="1"/>
  <c r="G90" i="1"/>
  <c r="G101" i="1" s="1"/>
  <c r="F90" i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I71" i="1"/>
  <c r="H71" i="1"/>
  <c r="G71" i="1"/>
  <c r="F71" i="1"/>
  <c r="F82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G24" i="1" s="1"/>
  <c r="F13" i="1"/>
  <c r="F24" i="1" s="1"/>
  <c r="I197" i="1" l="1"/>
  <c r="F197" i="1"/>
  <c r="H178" i="1"/>
  <c r="G140" i="1"/>
  <c r="I140" i="1"/>
  <c r="F101" i="1"/>
  <c r="I101" i="1"/>
  <c r="I82" i="1"/>
  <c r="J82" i="1"/>
  <c r="H82" i="1"/>
  <c r="G82" i="1"/>
  <c r="H62" i="1"/>
  <c r="G62" i="1"/>
  <c r="G43" i="1"/>
  <c r="F43" i="1"/>
  <c r="J43" i="1"/>
  <c r="H24" i="1"/>
  <c r="J24" i="1"/>
  <c r="I24" i="1"/>
  <c r="H216" i="1"/>
  <c r="L236" i="1"/>
  <c r="F140" i="1"/>
  <c r="H43" i="1"/>
  <c r="I236" i="1" l="1"/>
  <c r="G236" i="1"/>
  <c r="J236" i="1"/>
  <c r="F236" i="1"/>
  <c r="H236" i="1"/>
</calcChain>
</file>

<file path=xl/sharedStrings.xml><?xml version="1.0" encoding="utf-8"?>
<sst xmlns="http://schemas.openxmlformats.org/spreadsheetml/2006/main" count="450" uniqueCount="126">
  <si>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</si>
  <si>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</si>
  <si>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</si>
  <si>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</si>
  <si>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</si>
  <si>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</si>
  <si>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</si>
  <si>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</si>
  <si>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</si>
  <si>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</si>
  <si>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</si>
  <si>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</si>
  <si>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</si>
  <si>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</si>
  <si>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</si>
  <si>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</si>
  <si>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</si>
  <si>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</si>
  <si>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</si>
  <si>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</si>
  <si>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</si>
  <si>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</si>
  <si>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</si>
  <si>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</si>
  <si>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</si>
  <si>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</si>
  <si>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</si>
  <si>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</si>
  <si>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</si>
  <si>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</si>
  <si>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</si>
  <si>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</si>
  <si>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</si>
  <si>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</si>
  <si>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</si>
  <si>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</si>
  <si>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</si>
  <si>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котлета рубленная из птицы</t>
  </si>
  <si>
    <t>498/4</t>
  </si>
  <si>
    <t>макароны с сыром</t>
  </si>
  <si>
    <t>274/96</t>
  </si>
  <si>
    <t>напиток лимонный</t>
  </si>
  <si>
    <t>651/96</t>
  </si>
  <si>
    <t>батон</t>
  </si>
  <si>
    <t>880.27</t>
  </si>
  <si>
    <t>плов из говядины</t>
  </si>
  <si>
    <t>403/96</t>
  </si>
  <si>
    <t>напиток из кураги</t>
  </si>
  <si>
    <t>35.</t>
  </si>
  <si>
    <t>хлеб ржаной</t>
  </si>
  <si>
    <t>мясные ежики (с)</t>
  </si>
  <si>
    <t>377.11</t>
  </si>
  <si>
    <t>пюре картофельное по-домашнему</t>
  </si>
  <si>
    <t>226.01</t>
  </si>
  <si>
    <t>масло сливочное</t>
  </si>
  <si>
    <t>574.12</t>
  </si>
  <si>
    <t>напиток из смеси сухофруктов</t>
  </si>
  <si>
    <t>588/96</t>
  </si>
  <si>
    <t>батон оздоровительный</t>
  </si>
  <si>
    <t>882.01</t>
  </si>
  <si>
    <t>котлета Рябушка</t>
  </si>
  <si>
    <t>526.09</t>
  </si>
  <si>
    <t>каша гречневая рассыпчатая</t>
  </si>
  <si>
    <t>297/4</t>
  </si>
  <si>
    <t>613.</t>
  </si>
  <si>
    <t>напиток яблочный</t>
  </si>
  <si>
    <t>880.3</t>
  </si>
  <si>
    <t>запеканка творожная</t>
  </si>
  <si>
    <t>молоко сгущенное</t>
  </si>
  <si>
    <t>сладкое</t>
  </si>
  <si>
    <t>634.05</t>
  </si>
  <si>
    <t>201.01</t>
  </si>
  <si>
    <t>чай с сахаром и лимоном 200/7</t>
  </si>
  <si>
    <t>629/96</t>
  </si>
  <si>
    <t>880.28</t>
  </si>
  <si>
    <t>биточек рубленый из свинины</t>
  </si>
  <si>
    <t>416/96</t>
  </si>
  <si>
    <t>пюре гороховое по-домашнему</t>
  </si>
  <si>
    <t>284.0</t>
  </si>
  <si>
    <t>напиток апельсиновый</t>
  </si>
  <si>
    <t>880.25</t>
  </si>
  <si>
    <t>котлета домашняя (с)</t>
  </si>
  <si>
    <t>379.17</t>
  </si>
  <si>
    <t>рис отварной</t>
  </si>
  <si>
    <t>465/96</t>
  </si>
  <si>
    <t>компот из изюма</t>
  </si>
  <si>
    <t>702/97</t>
  </si>
  <si>
    <t>35.01</t>
  </si>
  <si>
    <t>гуляш из говядины 90/75</t>
  </si>
  <si>
    <t>401/96</t>
  </si>
  <si>
    <t>312.01</t>
  </si>
  <si>
    <t>кнели студенческие из горбуши</t>
  </si>
  <si>
    <t>729.03</t>
  </si>
  <si>
    <t>226.01ттк</t>
  </si>
  <si>
    <t>69.13</t>
  </si>
  <si>
    <t>шницель по-кукарски</t>
  </si>
  <si>
    <t>474.02</t>
  </si>
  <si>
    <t>65/96</t>
  </si>
  <si>
    <t>99.02</t>
  </si>
  <si>
    <t>котлета московская (к)</t>
  </si>
  <si>
    <t>379/.14</t>
  </si>
  <si>
    <t>190ттк</t>
  </si>
  <si>
    <t>суп карт.с рыбными консервами</t>
  </si>
  <si>
    <t>131/96</t>
  </si>
  <si>
    <t>котлета рубленая из птицы</t>
  </si>
  <si>
    <t>борщ с капустой и картофелем</t>
  </si>
  <si>
    <t>110/4</t>
  </si>
  <si>
    <t>сметана</t>
  </si>
  <si>
    <t>35/ттк</t>
  </si>
  <si>
    <t>суп картофельный с бобовыми</t>
  </si>
  <si>
    <t>139/4</t>
  </si>
  <si>
    <t>суп крестьянский с рисом</t>
  </si>
  <si>
    <t>134/4</t>
  </si>
  <si>
    <t>рассольник ленинградский с перловой крупой</t>
  </si>
  <si>
    <t>129/96</t>
  </si>
  <si>
    <t>суп из овощей</t>
  </si>
  <si>
    <t>132/96</t>
  </si>
  <si>
    <t>299.02ттк</t>
  </si>
  <si>
    <t>щи из свежей капусты и картофеля</t>
  </si>
  <si>
    <t>120/96</t>
  </si>
  <si>
    <t>99.02ттк</t>
  </si>
  <si>
    <t>суп карт.с макаронными изделиями (вермишель)</t>
  </si>
  <si>
    <t>140/4</t>
  </si>
  <si>
    <t>Начальник КШП МКУ "КП и СП"</t>
  </si>
  <si>
    <t>Сунцов Ф.В.</t>
  </si>
  <si>
    <t>МБОУ СОШ с УИОП № 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</si>
</sst>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0" borderId="0" xfId="0" applyFont="1"/>
    <xf numFmtId="0" fontId="11" fillId="0" borderId="1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18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2" fillId="0" borderId="2" xfId="0" applyFont="1" applyBorder="1" applyAlignment="1" applyProtection="1">
      <alignment horizontal="right"/>
      <protection locked="0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3" borderId="20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3" xfId="0" applyFont="1" applyFill="1" applyBorder="1" applyAlignment="1">
      <alignment vertical="top" wrapText="1"/>
    </xf>
    <xf numFmtId="0" fontId="11" fillId="3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6"/>
  <sheetViews>
    <sheetView tabSelected="1" workbookViewId="0">
      <selection activeCell="L113" sqref="L11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4" t="s">
        <v>125</v>
      </c>
      <c r="D1" s="75"/>
      <c r="E1" s="75"/>
      <c r="F1" s="12" t="s">
        <v>16</v>
      </c>
      <c r="G1" s="2" t="s">
        <v>17</v>
      </c>
      <c r="H1" s="76" t="s">
        <v>123</v>
      </c>
      <c r="I1" s="76"/>
      <c r="J1" s="76"/>
      <c r="K1" s="76"/>
    </row>
    <row r="2" spans="1:12" ht="18" x14ac:dyDescent="0.2">
      <c r="A2" s="35" t="s">
        <v>6</v>
      </c>
      <c r="C2" s="2"/>
      <c r="G2" s="2" t="s">
        <v>18</v>
      </c>
      <c r="H2" s="76" t="s">
        <v>124</v>
      </c>
      <c r="I2" s="76"/>
      <c r="J2" s="76"/>
      <c r="K2" s="7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34</v>
      </c>
      <c r="I4" s="47" t="s">
        <v>35</v>
      </c>
      <c r="J4" s="47" t="s">
        <v>36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37</v>
      </c>
      <c r="F6" s="40">
        <v>90</v>
      </c>
      <c r="G6" s="40">
        <v>20</v>
      </c>
      <c r="H6" s="40">
        <v>7</v>
      </c>
      <c r="I6" s="40">
        <v>16</v>
      </c>
      <c r="J6" s="40">
        <v>207</v>
      </c>
      <c r="K6" s="41" t="s">
        <v>38</v>
      </c>
      <c r="L6" s="40"/>
    </row>
    <row r="7" spans="1:12" ht="15" x14ac:dyDescent="0.25">
      <c r="A7" s="23"/>
      <c r="B7" s="15"/>
      <c r="C7" s="11"/>
      <c r="D7" s="6" t="s">
        <v>27</v>
      </c>
      <c r="E7" s="42" t="s">
        <v>39</v>
      </c>
      <c r="F7" s="43">
        <v>180</v>
      </c>
      <c r="G7" s="43">
        <v>10</v>
      </c>
      <c r="H7" s="43">
        <v>15</v>
      </c>
      <c r="I7" s="43">
        <v>37</v>
      </c>
      <c r="J7" s="43">
        <v>324</v>
      </c>
      <c r="K7" s="44" t="s">
        <v>40</v>
      </c>
      <c r="L7" s="43"/>
    </row>
    <row r="8" spans="1:12" ht="15" x14ac:dyDescent="0.25">
      <c r="A8" s="23"/>
      <c r="B8" s="15"/>
      <c r="C8" s="11"/>
      <c r="D8" s="7" t="s">
        <v>28</v>
      </c>
      <c r="E8" s="42" t="s">
        <v>41</v>
      </c>
      <c r="F8" s="43">
        <v>200</v>
      </c>
      <c r="G8" s="43">
        <v>1</v>
      </c>
      <c r="H8" s="43">
        <v>0</v>
      </c>
      <c r="I8" s="43">
        <v>28</v>
      </c>
      <c r="J8" s="43">
        <v>116</v>
      </c>
      <c r="K8" s="44" t="s">
        <v>42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2</v>
      </c>
      <c r="H9" s="43">
        <v>1</v>
      </c>
      <c r="I9" s="43">
        <v>16</v>
      </c>
      <c r="J9" s="43">
        <v>83</v>
      </c>
      <c r="K9" s="44" t="s">
        <v>44</v>
      </c>
      <c r="L9" s="43"/>
    </row>
    <row r="10" spans="1:12" ht="15" x14ac:dyDescent="0.2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31</v>
      </c>
      <c r="E13" s="9"/>
      <c r="F13" s="19">
        <f>SUM(F6:F12)</f>
        <v>500</v>
      </c>
      <c r="G13" s="19">
        <f t="shared" ref="G13:J13" si="0">SUM(G6:G12)</f>
        <v>33</v>
      </c>
      <c r="H13" s="19">
        <f t="shared" si="0"/>
        <v>23</v>
      </c>
      <c r="I13" s="19">
        <f t="shared" si="0"/>
        <v>97</v>
      </c>
      <c r="J13" s="19">
        <f t="shared" si="0"/>
        <v>730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102</v>
      </c>
      <c r="F14" s="43">
        <v>200</v>
      </c>
      <c r="G14" s="43">
        <v>4</v>
      </c>
      <c r="H14" s="43">
        <v>4</v>
      </c>
      <c r="I14" s="43">
        <v>15</v>
      </c>
      <c r="J14" s="43">
        <v>111</v>
      </c>
      <c r="K14" s="44" t="s">
        <v>103</v>
      </c>
      <c r="L14" s="43"/>
    </row>
    <row r="15" spans="1:12" ht="15" x14ac:dyDescent="0.25">
      <c r="A15" s="23"/>
      <c r="B15" s="15"/>
      <c r="C15" s="11"/>
      <c r="D15" s="7" t="s">
        <v>26</v>
      </c>
      <c r="E15" s="42" t="s">
        <v>104</v>
      </c>
      <c r="F15" s="43">
        <v>90</v>
      </c>
      <c r="G15" s="43">
        <v>20</v>
      </c>
      <c r="H15" s="43">
        <v>7</v>
      </c>
      <c r="I15" s="43">
        <v>16</v>
      </c>
      <c r="J15" s="43">
        <v>207</v>
      </c>
      <c r="K15" s="44" t="s">
        <v>38</v>
      </c>
      <c r="L15" s="43"/>
    </row>
    <row r="16" spans="1:12" ht="15" x14ac:dyDescent="0.25">
      <c r="A16" s="23"/>
      <c r="B16" s="15"/>
      <c r="C16" s="11"/>
      <c r="D16" s="7" t="s">
        <v>27</v>
      </c>
      <c r="E16" s="42" t="s">
        <v>39</v>
      </c>
      <c r="F16" s="43">
        <v>180</v>
      </c>
      <c r="G16" s="43">
        <v>10</v>
      </c>
      <c r="H16" s="43">
        <v>15</v>
      </c>
      <c r="I16" s="43">
        <v>37</v>
      </c>
      <c r="J16" s="43">
        <v>324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28</v>
      </c>
      <c r="E17" s="42" t="s">
        <v>41</v>
      </c>
      <c r="F17" s="43">
        <v>200</v>
      </c>
      <c r="G17" s="43">
        <v>0</v>
      </c>
      <c r="H17" s="43">
        <v>0</v>
      </c>
      <c r="I17" s="43">
        <v>24</v>
      </c>
      <c r="J17" s="43">
        <v>96</v>
      </c>
      <c r="K17" s="44" t="s">
        <v>90</v>
      </c>
      <c r="L17" s="43"/>
    </row>
    <row r="18" spans="1:12" ht="15" x14ac:dyDescent="0.25">
      <c r="A18" s="23"/>
      <c r="B18" s="15"/>
      <c r="C18" s="11"/>
      <c r="D18" s="7" t="s">
        <v>29</v>
      </c>
      <c r="E18" s="42" t="s">
        <v>43</v>
      </c>
      <c r="F18" s="43">
        <v>30</v>
      </c>
      <c r="G18" s="43">
        <v>2</v>
      </c>
      <c r="H18" s="43">
        <v>1</v>
      </c>
      <c r="I18" s="43">
        <v>16</v>
      </c>
      <c r="J18" s="43">
        <v>83</v>
      </c>
      <c r="K18" s="44" t="s">
        <v>44</v>
      </c>
      <c r="L18" s="43"/>
    </row>
    <row r="19" spans="1:12" ht="15" x14ac:dyDescent="0.25">
      <c r="A19" s="23"/>
      <c r="B19" s="15"/>
      <c r="C19" s="11"/>
      <c r="D19" s="7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700</v>
      </c>
      <c r="G23" s="19">
        <f t="shared" ref="G23:J23" si="2">SUM(G14:G22)</f>
        <v>36</v>
      </c>
      <c r="H23" s="19">
        <f t="shared" si="2"/>
        <v>27</v>
      </c>
      <c r="I23" s="19">
        <f t="shared" si="2"/>
        <v>108</v>
      </c>
      <c r="J23" s="19">
        <f t="shared" si="2"/>
        <v>821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77" t="s">
        <v>4</v>
      </c>
      <c r="D24" s="78"/>
      <c r="E24" s="31"/>
      <c r="F24" s="32">
        <f>F13+F23</f>
        <v>1200</v>
      </c>
      <c r="G24" s="32">
        <f t="shared" ref="G24:J24" si="4">G13+G23</f>
        <v>69</v>
      </c>
      <c r="H24" s="32">
        <f t="shared" si="4"/>
        <v>50</v>
      </c>
      <c r="I24" s="32">
        <f t="shared" si="4"/>
        <v>205</v>
      </c>
      <c r="J24" s="32">
        <f t="shared" si="4"/>
        <v>1551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250</v>
      </c>
      <c r="G25" s="40">
        <v>20</v>
      </c>
      <c r="H25" s="40">
        <v>20</v>
      </c>
      <c r="I25" s="40">
        <v>52</v>
      </c>
      <c r="J25" s="40">
        <v>478</v>
      </c>
      <c r="K25" s="41" t="s">
        <v>46</v>
      </c>
      <c r="L25" s="40"/>
    </row>
    <row r="26" spans="1:12" ht="15" x14ac:dyDescent="0.25">
      <c r="A26" s="14"/>
      <c r="B26" s="15"/>
      <c r="C26" s="11"/>
      <c r="D26" s="7" t="s">
        <v>28</v>
      </c>
      <c r="E26" s="42" t="s">
        <v>47</v>
      </c>
      <c r="F26" s="43">
        <v>200</v>
      </c>
      <c r="G26" s="43">
        <v>1</v>
      </c>
      <c r="H26" s="43">
        <v>0</v>
      </c>
      <c r="I26" s="43">
        <v>28</v>
      </c>
      <c r="J26" s="43">
        <v>116</v>
      </c>
      <c r="K26" s="44" t="s">
        <v>42</v>
      </c>
      <c r="L26" s="43"/>
    </row>
    <row r="27" spans="1:12" ht="15" x14ac:dyDescent="0.25">
      <c r="A27" s="14"/>
      <c r="B27" s="15"/>
      <c r="C27" s="11"/>
      <c r="D27" s="7" t="s">
        <v>23</v>
      </c>
      <c r="E27" s="42" t="s">
        <v>43</v>
      </c>
      <c r="F27" s="43">
        <v>25</v>
      </c>
      <c r="G27" s="43">
        <v>2</v>
      </c>
      <c r="H27" s="43">
        <v>1</v>
      </c>
      <c r="I27" s="43">
        <v>13</v>
      </c>
      <c r="J27" s="43">
        <v>69</v>
      </c>
      <c r="K27" s="44" t="s">
        <v>48</v>
      </c>
      <c r="L27" s="43"/>
    </row>
    <row r="28" spans="1:12" ht="15" x14ac:dyDescent="0.25">
      <c r="A28" s="14"/>
      <c r="B28" s="15"/>
      <c r="C28" s="11"/>
      <c r="D28" s="6" t="s">
        <v>30</v>
      </c>
      <c r="E28" s="42" t="s">
        <v>49</v>
      </c>
      <c r="F28" s="43">
        <v>25</v>
      </c>
      <c r="G28" s="43">
        <v>3</v>
      </c>
      <c r="H28" s="43">
        <v>1</v>
      </c>
      <c r="I28" s="43">
        <v>16</v>
      </c>
      <c r="J28" s="43">
        <v>85</v>
      </c>
      <c r="K28" s="44">
        <v>299</v>
      </c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31</v>
      </c>
      <c r="E32" s="9"/>
      <c r="F32" s="19">
        <f>SUM(F25:F31)</f>
        <v>500</v>
      </c>
      <c r="G32" s="19">
        <f t="shared" ref="G32" si="6">SUM(G25:G31)</f>
        <v>26</v>
      </c>
      <c r="H32" s="19">
        <f t="shared" ref="H32" si="7">SUM(H25:H31)</f>
        <v>22</v>
      </c>
      <c r="I32" s="19">
        <f t="shared" ref="I32" si="8">SUM(I25:I31)</f>
        <v>109</v>
      </c>
      <c r="J32" s="19">
        <f t="shared" ref="J32:L32" si="9">SUM(J25:J31)</f>
        <v>748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105</v>
      </c>
      <c r="F33" s="43">
        <v>200</v>
      </c>
      <c r="G33" s="43">
        <v>1</v>
      </c>
      <c r="H33" s="43">
        <v>3</v>
      </c>
      <c r="I33" s="43">
        <v>10</v>
      </c>
      <c r="J33" s="43">
        <v>78</v>
      </c>
      <c r="K33" s="44" t="s">
        <v>106</v>
      </c>
      <c r="L33" s="43"/>
    </row>
    <row r="34" spans="1:12" ht="15" x14ac:dyDescent="0.25">
      <c r="A34" s="14"/>
      <c r="B34" s="15"/>
      <c r="C34" s="11"/>
      <c r="D34" s="7" t="s">
        <v>25</v>
      </c>
      <c r="E34" s="42" t="s">
        <v>107</v>
      </c>
      <c r="F34" s="43">
        <v>10</v>
      </c>
      <c r="G34" s="43">
        <v>0</v>
      </c>
      <c r="H34" s="43">
        <v>2</v>
      </c>
      <c r="I34" s="43">
        <v>0</v>
      </c>
      <c r="J34" s="43">
        <v>16</v>
      </c>
      <c r="K34" s="44">
        <v>629</v>
      </c>
      <c r="L34" s="43"/>
    </row>
    <row r="35" spans="1:12" ht="15" x14ac:dyDescent="0.25">
      <c r="A35" s="14"/>
      <c r="B35" s="15"/>
      <c r="C35" s="11"/>
      <c r="D35" s="7" t="s">
        <v>26</v>
      </c>
      <c r="E35" s="42" t="s">
        <v>45</v>
      </c>
      <c r="F35" s="43">
        <v>250</v>
      </c>
      <c r="G35" s="43">
        <v>20</v>
      </c>
      <c r="H35" s="43">
        <v>20</v>
      </c>
      <c r="I35" s="43">
        <v>52</v>
      </c>
      <c r="J35" s="43">
        <v>478</v>
      </c>
      <c r="K35" s="44" t="s">
        <v>46</v>
      </c>
      <c r="L35" s="43"/>
    </row>
    <row r="36" spans="1:12" ht="15" x14ac:dyDescent="0.25">
      <c r="A36" s="14"/>
      <c r="B36" s="15"/>
      <c r="C36" s="11"/>
      <c r="D36" s="7" t="s">
        <v>28</v>
      </c>
      <c r="E36" s="42" t="s">
        <v>47</v>
      </c>
      <c r="F36" s="43">
        <v>200</v>
      </c>
      <c r="G36" s="43">
        <v>1</v>
      </c>
      <c r="H36" s="43">
        <v>0</v>
      </c>
      <c r="I36" s="43">
        <v>28</v>
      </c>
      <c r="J36" s="43">
        <v>116</v>
      </c>
      <c r="K36" s="44" t="s">
        <v>42</v>
      </c>
      <c r="L36" s="43"/>
    </row>
    <row r="37" spans="1:12" ht="15" x14ac:dyDescent="0.25">
      <c r="A37" s="14"/>
      <c r="B37" s="15"/>
      <c r="C37" s="11"/>
      <c r="D37" s="7" t="s">
        <v>29</v>
      </c>
      <c r="E37" s="42" t="s">
        <v>43</v>
      </c>
      <c r="F37" s="43">
        <v>25</v>
      </c>
      <c r="G37" s="43">
        <v>2</v>
      </c>
      <c r="H37" s="43">
        <v>1</v>
      </c>
      <c r="I37" s="43">
        <v>13</v>
      </c>
      <c r="J37" s="43">
        <v>69</v>
      </c>
      <c r="K37" s="44" t="s">
        <v>108</v>
      </c>
      <c r="L37" s="43"/>
    </row>
    <row r="38" spans="1:12" ht="15" x14ac:dyDescent="0.25">
      <c r="A38" s="14"/>
      <c r="B38" s="15"/>
      <c r="C38" s="11"/>
      <c r="D38" s="7" t="s">
        <v>30</v>
      </c>
      <c r="E38" s="42" t="s">
        <v>49</v>
      </c>
      <c r="F38" s="43">
        <v>25</v>
      </c>
      <c r="G38" s="43">
        <v>3</v>
      </c>
      <c r="H38" s="43">
        <v>1</v>
      </c>
      <c r="I38" s="43">
        <v>16</v>
      </c>
      <c r="J38" s="43">
        <v>85</v>
      </c>
      <c r="K38" s="44">
        <v>299</v>
      </c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710</v>
      </c>
      <c r="G42" s="19">
        <f t="shared" ref="G42" si="10">SUM(G33:G41)</f>
        <v>27</v>
      </c>
      <c r="H42" s="19">
        <f t="shared" ref="H42" si="11">SUM(H33:H41)</f>
        <v>27</v>
      </c>
      <c r="I42" s="19">
        <f t="shared" ref="I42" si="12">SUM(I33:I41)</f>
        <v>119</v>
      </c>
      <c r="J42" s="19">
        <f t="shared" ref="J42:L42" si="13">SUM(J33:J41)</f>
        <v>842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77" t="s">
        <v>4</v>
      </c>
      <c r="D43" s="78"/>
      <c r="E43" s="31"/>
      <c r="F43" s="32">
        <f>F32+F42</f>
        <v>1210</v>
      </c>
      <c r="G43" s="32">
        <f t="shared" ref="G43" si="14">G32+G42</f>
        <v>53</v>
      </c>
      <c r="H43" s="32">
        <f t="shared" ref="H43" si="15">H32+H42</f>
        <v>49</v>
      </c>
      <c r="I43" s="32">
        <f t="shared" ref="I43" si="16">I32+I42</f>
        <v>228</v>
      </c>
      <c r="J43" s="32">
        <f t="shared" ref="J43:L43" si="17">J32+J42</f>
        <v>1590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90</v>
      </c>
      <c r="G44" s="40">
        <v>10</v>
      </c>
      <c r="H44" s="40">
        <v>29</v>
      </c>
      <c r="I44" s="40">
        <v>12</v>
      </c>
      <c r="J44" s="40">
        <v>350</v>
      </c>
      <c r="K44" s="41" t="s">
        <v>51</v>
      </c>
      <c r="L44" s="40"/>
    </row>
    <row r="45" spans="1:12" ht="15" x14ac:dyDescent="0.25">
      <c r="A45" s="23"/>
      <c r="B45" s="15"/>
      <c r="C45" s="11"/>
      <c r="D45" s="6" t="s">
        <v>27</v>
      </c>
      <c r="E45" s="42" t="s">
        <v>52</v>
      </c>
      <c r="F45" s="43">
        <v>150</v>
      </c>
      <c r="G45" s="43">
        <v>3</v>
      </c>
      <c r="H45" s="43">
        <v>5</v>
      </c>
      <c r="I45" s="43">
        <v>24</v>
      </c>
      <c r="J45" s="43">
        <v>159</v>
      </c>
      <c r="K45" s="44" t="s">
        <v>53</v>
      </c>
      <c r="L45" s="43"/>
    </row>
    <row r="46" spans="1:12" ht="15" x14ac:dyDescent="0.25">
      <c r="A46" s="23"/>
      <c r="B46" s="15"/>
      <c r="C46" s="11"/>
      <c r="D46" s="7" t="s">
        <v>27</v>
      </c>
      <c r="E46" s="42" t="s">
        <v>54</v>
      </c>
      <c r="F46" s="43">
        <v>10</v>
      </c>
      <c r="G46" s="43">
        <v>0</v>
      </c>
      <c r="H46" s="43">
        <v>8</v>
      </c>
      <c r="I46" s="43">
        <v>0</v>
      </c>
      <c r="J46" s="43">
        <v>75</v>
      </c>
      <c r="K46" s="44" t="s">
        <v>55</v>
      </c>
      <c r="L46" s="43"/>
    </row>
    <row r="47" spans="1:12" ht="15" x14ac:dyDescent="0.25">
      <c r="A47" s="23"/>
      <c r="B47" s="15"/>
      <c r="C47" s="11"/>
      <c r="D47" s="7" t="s">
        <v>28</v>
      </c>
      <c r="E47" s="42" t="s">
        <v>56</v>
      </c>
      <c r="F47" s="43">
        <v>200</v>
      </c>
      <c r="G47" s="43">
        <v>3</v>
      </c>
      <c r="H47" s="43">
        <v>0</v>
      </c>
      <c r="I47" s="43">
        <v>26</v>
      </c>
      <c r="J47" s="43">
        <v>171</v>
      </c>
      <c r="K47" s="44" t="s">
        <v>57</v>
      </c>
      <c r="L47" s="43"/>
    </row>
    <row r="48" spans="1:12" ht="15" x14ac:dyDescent="0.25">
      <c r="A48" s="23"/>
      <c r="B48" s="15"/>
      <c r="C48" s="11"/>
      <c r="D48" s="7" t="s">
        <v>23</v>
      </c>
      <c r="E48" s="42" t="s">
        <v>58</v>
      </c>
      <c r="F48" s="43">
        <v>50</v>
      </c>
      <c r="G48" s="43">
        <v>4</v>
      </c>
      <c r="H48" s="43">
        <v>1</v>
      </c>
      <c r="I48" s="43">
        <v>24</v>
      </c>
      <c r="J48" s="43">
        <v>121</v>
      </c>
      <c r="K48" s="44" t="s">
        <v>59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31</v>
      </c>
      <c r="E51" s="9"/>
      <c r="F51" s="19">
        <f>SUM(F44:F50)</f>
        <v>500</v>
      </c>
      <c r="G51" s="19">
        <f>SUM(G44:G50)</f>
        <v>20</v>
      </c>
      <c r="H51" s="19">
        <f>SUM(H44:H50)</f>
        <v>43</v>
      </c>
      <c r="I51" s="19">
        <f>SUM(I44:I50)</f>
        <v>86</v>
      </c>
      <c r="J51" s="19">
        <f>SUM(J44:J50)</f>
        <v>876</v>
      </c>
      <c r="K51" s="25"/>
      <c r="L51" s="19">
        <f>SUM(L44:L50)</f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109</v>
      </c>
      <c r="F52" s="43">
        <v>200</v>
      </c>
      <c r="G52" s="43">
        <v>5</v>
      </c>
      <c r="H52" s="43">
        <v>4</v>
      </c>
      <c r="I52" s="43">
        <v>16</v>
      </c>
      <c r="J52" s="43">
        <v>118</v>
      </c>
      <c r="K52" s="44" t="s">
        <v>110</v>
      </c>
      <c r="L52" s="43"/>
    </row>
    <row r="53" spans="1:12" ht="15" x14ac:dyDescent="0.25">
      <c r="A53" s="23"/>
      <c r="B53" s="15"/>
      <c r="C53" s="11"/>
      <c r="D53" s="7" t="s">
        <v>26</v>
      </c>
      <c r="E53" s="42" t="s">
        <v>50</v>
      </c>
      <c r="F53" s="43">
        <v>90</v>
      </c>
      <c r="G53" s="43">
        <v>10</v>
      </c>
      <c r="H53" s="43">
        <v>29</v>
      </c>
      <c r="I53" s="43">
        <v>12</v>
      </c>
      <c r="J53" s="43">
        <v>350</v>
      </c>
      <c r="K53" s="44" t="s">
        <v>51</v>
      </c>
      <c r="L53" s="43"/>
    </row>
    <row r="54" spans="1:12" ht="15" x14ac:dyDescent="0.25">
      <c r="A54" s="23"/>
      <c r="B54" s="15"/>
      <c r="C54" s="11"/>
      <c r="D54" s="7" t="s">
        <v>27</v>
      </c>
      <c r="E54" s="42" t="s">
        <v>52</v>
      </c>
      <c r="F54" s="43">
        <v>150</v>
      </c>
      <c r="G54" s="43">
        <v>3</v>
      </c>
      <c r="H54" s="43">
        <v>5</v>
      </c>
      <c r="I54" s="43">
        <v>24</v>
      </c>
      <c r="J54" s="43">
        <v>159</v>
      </c>
      <c r="K54" s="44" t="s">
        <v>53</v>
      </c>
      <c r="L54" s="43"/>
    </row>
    <row r="55" spans="1:12" ht="15" x14ac:dyDescent="0.25">
      <c r="A55" s="23"/>
      <c r="B55" s="15"/>
      <c r="C55" s="11"/>
      <c r="D55" s="1" t="s">
        <v>27</v>
      </c>
      <c r="E55" s="42" t="s">
        <v>54</v>
      </c>
      <c r="F55" s="43">
        <v>10</v>
      </c>
      <c r="G55" s="43">
        <v>0</v>
      </c>
      <c r="H55" s="43">
        <v>8</v>
      </c>
      <c r="I55" s="43">
        <v>0</v>
      </c>
      <c r="J55" s="43">
        <v>75</v>
      </c>
      <c r="K55" s="44" t="s">
        <v>55</v>
      </c>
      <c r="L55" s="43"/>
    </row>
    <row r="56" spans="1:12" ht="15" x14ac:dyDescent="0.25">
      <c r="A56" s="23"/>
      <c r="B56" s="15"/>
      <c r="C56" s="11"/>
      <c r="D56" s="7" t="s">
        <v>28</v>
      </c>
      <c r="E56" s="42" t="s">
        <v>56</v>
      </c>
      <c r="F56" s="43">
        <v>200</v>
      </c>
      <c r="G56" s="43">
        <v>3</v>
      </c>
      <c r="H56" s="43">
        <v>0</v>
      </c>
      <c r="I56" s="43">
        <v>26</v>
      </c>
      <c r="J56" s="43">
        <v>171</v>
      </c>
      <c r="K56" s="44" t="s">
        <v>57</v>
      </c>
      <c r="L56" s="43"/>
    </row>
    <row r="57" spans="1:12" ht="15" x14ac:dyDescent="0.25">
      <c r="A57" s="23"/>
      <c r="B57" s="15"/>
      <c r="C57" s="11"/>
      <c r="D57" s="7" t="s">
        <v>29</v>
      </c>
      <c r="E57" s="42" t="s">
        <v>58</v>
      </c>
      <c r="F57" s="43">
        <v>50</v>
      </c>
      <c r="G57" s="43">
        <v>4</v>
      </c>
      <c r="H57" s="43">
        <v>1</v>
      </c>
      <c r="I57" s="43">
        <v>24</v>
      </c>
      <c r="J57" s="43">
        <v>121</v>
      </c>
      <c r="K57" s="44" t="s">
        <v>94</v>
      </c>
      <c r="L57" s="43"/>
    </row>
    <row r="58" spans="1:12" ht="15" x14ac:dyDescent="0.25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700</v>
      </c>
      <c r="G61" s="19">
        <f>SUM(G52:G60)</f>
        <v>25</v>
      </c>
      <c r="H61" s="19">
        <f>SUM(H52:H60)</f>
        <v>47</v>
      </c>
      <c r="I61" s="19">
        <f>SUM(I52:I60)</f>
        <v>102</v>
      </c>
      <c r="J61" s="19">
        <f>SUM(J52:J60)</f>
        <v>994</v>
      </c>
      <c r="K61" s="25"/>
      <c r="L61" s="19">
        <f t="shared" ref="L61" si="18">SUM(L52:L60)</f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77" t="s">
        <v>4</v>
      </c>
      <c r="D62" s="78"/>
      <c r="E62" s="31"/>
      <c r="F62" s="32">
        <f>F51+F61</f>
        <v>1200</v>
      </c>
      <c r="G62" s="32">
        <f t="shared" ref="G62" si="19">G51+G61</f>
        <v>45</v>
      </c>
      <c r="H62" s="32">
        <f t="shared" ref="H62" si="20">H51+H61</f>
        <v>90</v>
      </c>
      <c r="I62" s="32">
        <f t="shared" ref="I62" si="21">I51+I61</f>
        <v>188</v>
      </c>
      <c r="J62" s="32">
        <f t="shared" ref="J62:L62" si="22">J51+J61</f>
        <v>1870</v>
      </c>
      <c r="K62" s="32"/>
      <c r="L62" s="32">
        <f t="shared" si="22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90</v>
      </c>
      <c r="G63" s="40">
        <v>17</v>
      </c>
      <c r="H63" s="40">
        <v>19</v>
      </c>
      <c r="I63" s="40">
        <v>17</v>
      </c>
      <c r="J63" s="40">
        <v>312</v>
      </c>
      <c r="K63" s="41" t="s">
        <v>61</v>
      </c>
      <c r="L63" s="40"/>
    </row>
    <row r="64" spans="1:12" ht="15" x14ac:dyDescent="0.25">
      <c r="A64" s="23"/>
      <c r="B64" s="15"/>
      <c r="C64" s="11"/>
      <c r="D64" s="6" t="s">
        <v>27</v>
      </c>
      <c r="E64" s="42" t="s">
        <v>62</v>
      </c>
      <c r="F64" s="43">
        <v>150</v>
      </c>
      <c r="G64" s="43">
        <v>6</v>
      </c>
      <c r="H64" s="43">
        <v>10</v>
      </c>
      <c r="I64" s="43">
        <v>28</v>
      </c>
      <c r="J64" s="43">
        <v>222</v>
      </c>
      <c r="K64" s="44" t="s">
        <v>63</v>
      </c>
      <c r="L64" s="43"/>
    </row>
    <row r="65" spans="1:12" ht="15" x14ac:dyDescent="0.25">
      <c r="A65" s="23"/>
      <c r="B65" s="15"/>
      <c r="C65" s="11"/>
      <c r="D65" s="6" t="s">
        <v>27</v>
      </c>
      <c r="E65" s="42" t="s">
        <v>54</v>
      </c>
      <c r="F65" s="43">
        <v>5</v>
      </c>
      <c r="G65" s="43">
        <v>0</v>
      </c>
      <c r="H65" s="43">
        <v>4</v>
      </c>
      <c r="I65" s="43">
        <v>0</v>
      </c>
      <c r="J65" s="43">
        <v>37</v>
      </c>
      <c r="K65" s="44" t="s">
        <v>64</v>
      </c>
      <c r="L65" s="43"/>
    </row>
    <row r="66" spans="1:12" ht="15" x14ac:dyDescent="0.25">
      <c r="A66" s="23"/>
      <c r="B66" s="15"/>
      <c r="C66" s="11"/>
      <c r="D66" s="7" t="s">
        <v>28</v>
      </c>
      <c r="E66" s="42" t="s">
        <v>65</v>
      </c>
      <c r="F66" s="43">
        <v>200</v>
      </c>
      <c r="G66" s="43">
        <v>2</v>
      </c>
      <c r="H66" s="43">
        <v>0</v>
      </c>
      <c r="I66" s="43">
        <v>27</v>
      </c>
      <c r="J66" s="43">
        <v>111</v>
      </c>
      <c r="K66" s="44">
        <v>190</v>
      </c>
      <c r="L66" s="43"/>
    </row>
    <row r="67" spans="1:12" ht="15" x14ac:dyDescent="0.25">
      <c r="A67" s="23"/>
      <c r="B67" s="15"/>
      <c r="C67" s="11"/>
      <c r="D67" s="7" t="s">
        <v>23</v>
      </c>
      <c r="E67" s="42" t="s">
        <v>43</v>
      </c>
      <c r="F67" s="43">
        <v>35</v>
      </c>
      <c r="G67" s="43">
        <v>3</v>
      </c>
      <c r="H67" s="43">
        <v>1</v>
      </c>
      <c r="I67" s="43">
        <v>19</v>
      </c>
      <c r="J67" s="43">
        <v>97</v>
      </c>
      <c r="K67" s="44" t="s">
        <v>66</v>
      </c>
      <c r="L67" s="43"/>
    </row>
    <row r="68" spans="1:12" ht="15" x14ac:dyDescent="0.25">
      <c r="A68" s="23"/>
      <c r="B68" s="15"/>
      <c r="C68" s="11"/>
      <c r="D68" s="7" t="s">
        <v>30</v>
      </c>
      <c r="E68" s="42" t="s">
        <v>49</v>
      </c>
      <c r="F68" s="43">
        <v>25</v>
      </c>
      <c r="G68" s="43">
        <v>3</v>
      </c>
      <c r="H68" s="43">
        <v>1</v>
      </c>
      <c r="I68" s="43">
        <v>16</v>
      </c>
      <c r="J68" s="43">
        <v>85</v>
      </c>
      <c r="K68" s="44">
        <v>299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4"/>
      <c r="B71" s="17"/>
      <c r="C71" s="8"/>
      <c r="D71" s="18" t="s">
        <v>31</v>
      </c>
      <c r="E71" s="9"/>
      <c r="F71" s="19">
        <f>SUM(F63:F70)</f>
        <v>505</v>
      </c>
      <c r="G71" s="19">
        <f t="shared" ref="G71" si="23">SUM(G63:G70)</f>
        <v>31</v>
      </c>
      <c r="H71" s="19">
        <f t="shared" ref="H71" si="24">SUM(H63:H70)</f>
        <v>35</v>
      </c>
      <c r="I71" s="19">
        <f t="shared" ref="I71" si="25">SUM(I63:I70)</f>
        <v>107</v>
      </c>
      <c r="J71" s="19">
        <f t="shared" ref="J71:L71" si="26">SUM(J63:J70)</f>
        <v>864</v>
      </c>
      <c r="K71" s="25"/>
      <c r="L71" s="19">
        <f t="shared" si="26"/>
        <v>0</v>
      </c>
    </row>
    <row r="72" spans="1:12" ht="15" x14ac:dyDescent="0.25">
      <c r="A72" s="26">
        <f>A63</f>
        <v>1</v>
      </c>
      <c r="B72" s="13">
        <f>B63</f>
        <v>4</v>
      </c>
      <c r="C72" s="10" t="s">
        <v>24</v>
      </c>
      <c r="D72" s="7" t="s">
        <v>25</v>
      </c>
      <c r="E72" s="42" t="s">
        <v>111</v>
      </c>
      <c r="F72" s="43">
        <v>200</v>
      </c>
      <c r="G72" s="43">
        <v>2</v>
      </c>
      <c r="H72" s="43">
        <v>4</v>
      </c>
      <c r="I72" s="43">
        <v>12</v>
      </c>
      <c r="J72" s="43">
        <v>91</v>
      </c>
      <c r="K72" s="44" t="s">
        <v>112</v>
      </c>
      <c r="L72" s="43"/>
    </row>
    <row r="73" spans="1:12" ht="15" x14ac:dyDescent="0.25">
      <c r="A73" s="23"/>
      <c r="B73" s="15"/>
      <c r="C73" s="11"/>
      <c r="D73" s="7" t="s">
        <v>25</v>
      </c>
      <c r="E73" s="42" t="s">
        <v>107</v>
      </c>
      <c r="F73" s="43">
        <v>10</v>
      </c>
      <c r="G73" s="43">
        <v>0</v>
      </c>
      <c r="H73" s="43">
        <v>2</v>
      </c>
      <c r="I73" s="43">
        <v>0</v>
      </c>
      <c r="J73" s="43">
        <v>16</v>
      </c>
      <c r="K73" s="44">
        <v>629</v>
      </c>
      <c r="L73" s="43"/>
    </row>
    <row r="74" spans="1:12" ht="15" x14ac:dyDescent="0.25">
      <c r="A74" s="23"/>
      <c r="B74" s="15"/>
      <c r="C74" s="11"/>
      <c r="D74" s="7" t="s">
        <v>26</v>
      </c>
      <c r="E74" s="42" t="s">
        <v>60</v>
      </c>
      <c r="F74" s="43">
        <v>90</v>
      </c>
      <c r="G74" s="43">
        <v>17</v>
      </c>
      <c r="H74" s="43">
        <v>19</v>
      </c>
      <c r="I74" s="43">
        <v>17</v>
      </c>
      <c r="J74" s="43">
        <v>312</v>
      </c>
      <c r="K74" s="44" t="s">
        <v>61</v>
      </c>
      <c r="L74" s="43"/>
    </row>
    <row r="75" spans="1:12" ht="15" x14ac:dyDescent="0.25">
      <c r="A75" s="23"/>
      <c r="B75" s="15"/>
      <c r="C75" s="11"/>
      <c r="D75" s="7" t="s">
        <v>27</v>
      </c>
      <c r="E75" s="42" t="s">
        <v>62</v>
      </c>
      <c r="F75" s="43">
        <v>150</v>
      </c>
      <c r="G75" s="43">
        <v>6</v>
      </c>
      <c r="H75" s="43">
        <v>10</v>
      </c>
      <c r="I75" s="43">
        <v>28</v>
      </c>
      <c r="J75" s="43">
        <v>222</v>
      </c>
      <c r="K75" s="44" t="s">
        <v>63</v>
      </c>
      <c r="L75" s="43"/>
    </row>
    <row r="76" spans="1:12" ht="15" x14ac:dyDescent="0.25">
      <c r="A76" s="23"/>
      <c r="B76" s="15"/>
      <c r="C76" s="11"/>
      <c r="D76" s="7" t="s">
        <v>28</v>
      </c>
      <c r="E76" s="42" t="s">
        <v>65</v>
      </c>
      <c r="F76" s="43">
        <v>200</v>
      </c>
      <c r="G76" s="43">
        <v>2</v>
      </c>
      <c r="H76" s="43">
        <v>0</v>
      </c>
      <c r="I76" s="43">
        <v>27</v>
      </c>
      <c r="J76" s="43">
        <v>111</v>
      </c>
      <c r="K76" s="44">
        <v>190</v>
      </c>
      <c r="L76" s="43"/>
    </row>
    <row r="77" spans="1:12" ht="15" x14ac:dyDescent="0.25">
      <c r="A77" s="23"/>
      <c r="B77" s="15"/>
      <c r="C77" s="11"/>
      <c r="D77" s="7" t="s">
        <v>29</v>
      </c>
      <c r="E77" s="42" t="s">
        <v>43</v>
      </c>
      <c r="F77" s="43">
        <v>25</v>
      </c>
      <c r="G77" s="43">
        <v>2</v>
      </c>
      <c r="H77" s="43">
        <v>1</v>
      </c>
      <c r="I77" s="43">
        <v>13</v>
      </c>
      <c r="J77" s="43">
        <v>69</v>
      </c>
      <c r="K77" s="44" t="s">
        <v>108</v>
      </c>
      <c r="L77" s="43"/>
    </row>
    <row r="78" spans="1:12" ht="15" x14ac:dyDescent="0.25">
      <c r="A78" s="23"/>
      <c r="B78" s="15"/>
      <c r="C78" s="11"/>
      <c r="D78" s="7" t="s">
        <v>30</v>
      </c>
      <c r="E78" s="42" t="s">
        <v>49</v>
      </c>
      <c r="F78" s="43">
        <v>25</v>
      </c>
      <c r="G78" s="43">
        <v>3</v>
      </c>
      <c r="H78" s="43">
        <v>1</v>
      </c>
      <c r="I78" s="43">
        <v>16</v>
      </c>
      <c r="J78" s="43">
        <v>85</v>
      </c>
      <c r="K78" s="44">
        <v>299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7"/>
      <c r="C81" s="8"/>
      <c r="D81" s="18" t="s">
        <v>31</v>
      </c>
      <c r="E81" s="9"/>
      <c r="F81" s="19">
        <f>SUM(F72:F80)</f>
        <v>700</v>
      </c>
      <c r="G81" s="19">
        <f>SUM(G72:G80)</f>
        <v>32</v>
      </c>
      <c r="H81" s="19">
        <f>SUM(H72:H80)</f>
        <v>37</v>
      </c>
      <c r="I81" s="19">
        <f>SUM(I72:I80)</f>
        <v>113</v>
      </c>
      <c r="J81" s="19">
        <f>SUM(J72:J80)</f>
        <v>906</v>
      </c>
      <c r="K81" s="25"/>
      <c r="L81" s="19">
        <f t="shared" ref="L81" si="27">SUM(L72:L80)</f>
        <v>0</v>
      </c>
    </row>
    <row r="82" spans="1:12" ht="15.75" customHeight="1" x14ac:dyDescent="0.2">
      <c r="A82" s="29">
        <f>A63</f>
        <v>1</v>
      </c>
      <c r="B82" s="30">
        <f>B63</f>
        <v>4</v>
      </c>
      <c r="C82" s="77" t="s">
        <v>4</v>
      </c>
      <c r="D82" s="78"/>
      <c r="E82" s="31"/>
      <c r="F82" s="32">
        <f>F71+F81</f>
        <v>1205</v>
      </c>
      <c r="G82" s="32">
        <f t="shared" ref="G82" si="28">G71+G81</f>
        <v>63</v>
      </c>
      <c r="H82" s="32">
        <f t="shared" ref="H82" si="29">H71+H81</f>
        <v>72</v>
      </c>
      <c r="I82" s="32">
        <f t="shared" ref="I82" si="30">I71+I81</f>
        <v>220</v>
      </c>
      <c r="J82" s="32">
        <f t="shared" ref="J82:L82" si="31">J71+J81</f>
        <v>1770</v>
      </c>
      <c r="K82" s="32"/>
      <c r="L82" s="32">
        <f t="shared" si="31"/>
        <v>0</v>
      </c>
    </row>
    <row r="83" spans="1:12" ht="15" x14ac:dyDescent="0.25">
      <c r="A83" s="20">
        <v>1</v>
      </c>
      <c r="B83" s="21">
        <v>5</v>
      </c>
      <c r="C83" s="22" t="s">
        <v>20</v>
      </c>
      <c r="D83" s="5" t="s">
        <v>26</v>
      </c>
      <c r="E83" s="39" t="s">
        <v>67</v>
      </c>
      <c r="F83" s="40">
        <v>180</v>
      </c>
      <c r="G83" s="40">
        <v>51</v>
      </c>
      <c r="H83" s="40">
        <v>39</v>
      </c>
      <c r="I83" s="40">
        <v>24</v>
      </c>
      <c r="J83" s="40">
        <v>656</v>
      </c>
      <c r="K83" s="41" t="s">
        <v>70</v>
      </c>
      <c r="L83" s="40"/>
    </row>
    <row r="84" spans="1:12" ht="15" x14ac:dyDescent="0.25">
      <c r="A84" s="23"/>
      <c r="B84" s="15"/>
      <c r="C84" s="11"/>
      <c r="D84" s="6" t="s">
        <v>69</v>
      </c>
      <c r="E84" s="42" t="s">
        <v>68</v>
      </c>
      <c r="F84" s="43">
        <v>50</v>
      </c>
      <c r="G84" s="43">
        <v>4</v>
      </c>
      <c r="H84" s="43">
        <v>4</v>
      </c>
      <c r="I84" s="43">
        <v>28</v>
      </c>
      <c r="J84" s="43">
        <v>164</v>
      </c>
      <c r="K84" s="44" t="s">
        <v>71</v>
      </c>
      <c r="L84" s="43"/>
    </row>
    <row r="85" spans="1:12" ht="15" x14ac:dyDescent="0.25">
      <c r="A85" s="23"/>
      <c r="B85" s="15"/>
      <c r="C85" s="11"/>
      <c r="D85" s="7" t="s">
        <v>22</v>
      </c>
      <c r="E85" s="42" t="s">
        <v>72</v>
      </c>
      <c r="F85" s="43">
        <v>207</v>
      </c>
      <c r="G85" s="43">
        <v>0</v>
      </c>
      <c r="H85" s="43">
        <v>0</v>
      </c>
      <c r="I85" s="43">
        <v>15</v>
      </c>
      <c r="J85" s="43">
        <v>57</v>
      </c>
      <c r="K85" s="44" t="s">
        <v>73</v>
      </c>
      <c r="L85" s="43"/>
    </row>
    <row r="86" spans="1:12" ht="15" x14ac:dyDescent="0.25">
      <c r="A86" s="23"/>
      <c r="B86" s="15"/>
      <c r="C86" s="11"/>
      <c r="D86" s="7" t="s">
        <v>23</v>
      </c>
      <c r="E86" s="42" t="s">
        <v>43</v>
      </c>
      <c r="F86" s="43">
        <v>65</v>
      </c>
      <c r="G86" s="43">
        <v>5</v>
      </c>
      <c r="H86" s="43">
        <v>2</v>
      </c>
      <c r="I86" s="43">
        <v>36</v>
      </c>
      <c r="J86" s="43">
        <v>179</v>
      </c>
      <c r="K86" s="44" t="s">
        <v>74</v>
      </c>
      <c r="L86" s="43"/>
    </row>
    <row r="87" spans="1:12" ht="15" x14ac:dyDescent="0.25">
      <c r="A87" s="23"/>
      <c r="B87" s="15"/>
      <c r="C87" s="11"/>
      <c r="D87" s="7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4"/>
      <c r="B90" s="17"/>
      <c r="C90" s="8"/>
      <c r="D90" s="18" t="s">
        <v>31</v>
      </c>
      <c r="E90" s="9"/>
      <c r="F90" s="19">
        <f>SUM(F83:F89)</f>
        <v>502</v>
      </c>
      <c r="G90" s="19">
        <f t="shared" ref="G90" si="32">SUM(G83:G89)</f>
        <v>60</v>
      </c>
      <c r="H90" s="19">
        <f t="shared" ref="H90" si="33">SUM(H83:H89)</f>
        <v>45</v>
      </c>
      <c r="I90" s="19">
        <f t="shared" ref="I90" si="34">SUM(I83:I89)</f>
        <v>103</v>
      </c>
      <c r="J90" s="19">
        <f t="shared" ref="J90:L90" si="35">SUM(J83:J89)</f>
        <v>1056</v>
      </c>
      <c r="K90" s="25"/>
      <c r="L90" s="19">
        <f t="shared" si="35"/>
        <v>0</v>
      </c>
    </row>
    <row r="91" spans="1:12" ht="15" x14ac:dyDescent="0.25">
      <c r="A91" s="26">
        <f>A83</f>
        <v>1</v>
      </c>
      <c r="B91" s="13">
        <f>B83</f>
        <v>5</v>
      </c>
      <c r="C91" s="10" t="s">
        <v>24</v>
      </c>
      <c r="D91" s="7" t="s">
        <v>25</v>
      </c>
      <c r="E91" s="42" t="s">
        <v>113</v>
      </c>
      <c r="F91" s="43">
        <v>200</v>
      </c>
      <c r="G91" s="43">
        <v>2</v>
      </c>
      <c r="H91" s="43">
        <v>4</v>
      </c>
      <c r="I91" s="43">
        <v>17</v>
      </c>
      <c r="J91" s="43">
        <v>116</v>
      </c>
      <c r="K91" s="44" t="s">
        <v>114</v>
      </c>
      <c r="L91" s="43"/>
    </row>
    <row r="92" spans="1:12" ht="15" x14ac:dyDescent="0.25">
      <c r="A92" s="23"/>
      <c r="B92" s="15"/>
      <c r="C92" s="11"/>
      <c r="D92" s="7" t="s">
        <v>25</v>
      </c>
      <c r="E92" s="42" t="s">
        <v>107</v>
      </c>
      <c r="F92" s="43">
        <v>10</v>
      </c>
      <c r="G92" s="43">
        <v>0</v>
      </c>
      <c r="H92" s="43">
        <v>2</v>
      </c>
      <c r="I92" s="43">
        <v>0</v>
      </c>
      <c r="J92" s="43">
        <v>16</v>
      </c>
      <c r="K92" s="44">
        <v>629</v>
      </c>
      <c r="L92" s="43"/>
    </row>
    <row r="93" spans="1:12" ht="15" x14ac:dyDescent="0.25">
      <c r="A93" s="23"/>
      <c r="B93" s="15"/>
      <c r="C93" s="11"/>
      <c r="D93" s="7" t="s">
        <v>26</v>
      </c>
      <c r="E93" s="42" t="s">
        <v>67</v>
      </c>
      <c r="F93" s="43">
        <v>180</v>
      </c>
      <c r="G93" s="43">
        <v>51</v>
      </c>
      <c r="H93" s="43">
        <v>39</v>
      </c>
      <c r="I93" s="43">
        <v>24</v>
      </c>
      <c r="J93" s="43">
        <v>656</v>
      </c>
      <c r="K93" s="44" t="s">
        <v>70</v>
      </c>
      <c r="L93" s="43"/>
    </row>
    <row r="94" spans="1:12" ht="15" x14ac:dyDescent="0.25">
      <c r="A94" s="23"/>
      <c r="B94" s="15"/>
      <c r="C94" s="11"/>
      <c r="D94" s="7" t="s">
        <v>26</v>
      </c>
      <c r="E94" s="42" t="s">
        <v>68</v>
      </c>
      <c r="F94" s="43">
        <v>50</v>
      </c>
      <c r="G94" s="43">
        <v>4</v>
      </c>
      <c r="H94" s="43">
        <v>4</v>
      </c>
      <c r="I94" s="43">
        <v>28</v>
      </c>
      <c r="J94" s="43">
        <v>164</v>
      </c>
      <c r="K94" s="44" t="s">
        <v>71</v>
      </c>
      <c r="L94" s="43"/>
    </row>
    <row r="95" spans="1:12" ht="15" x14ac:dyDescent="0.25">
      <c r="A95" s="23"/>
      <c r="B95" s="15"/>
      <c r="C95" s="11"/>
      <c r="D95" s="7" t="s">
        <v>28</v>
      </c>
      <c r="E95" s="42" t="s">
        <v>72</v>
      </c>
      <c r="F95" s="43">
        <v>207</v>
      </c>
      <c r="G95" s="43">
        <v>0</v>
      </c>
      <c r="H95" s="43">
        <v>0</v>
      </c>
      <c r="I95" s="43">
        <v>15</v>
      </c>
      <c r="J95" s="43">
        <v>57</v>
      </c>
      <c r="K95" s="44" t="s">
        <v>73</v>
      </c>
      <c r="L95" s="43"/>
    </row>
    <row r="96" spans="1:12" ht="15" x14ac:dyDescent="0.25">
      <c r="A96" s="23"/>
      <c r="B96" s="15"/>
      <c r="C96" s="11"/>
      <c r="D96" s="7" t="s">
        <v>29</v>
      </c>
      <c r="E96" s="42" t="s">
        <v>43</v>
      </c>
      <c r="F96" s="43">
        <v>65</v>
      </c>
      <c r="G96" s="43">
        <v>5</v>
      </c>
      <c r="H96" s="43">
        <v>2</v>
      </c>
      <c r="I96" s="43">
        <v>36</v>
      </c>
      <c r="J96" s="43">
        <v>179</v>
      </c>
      <c r="K96" s="44" t="s">
        <v>74</v>
      </c>
      <c r="L96" s="43"/>
    </row>
    <row r="97" spans="1:12" ht="15" x14ac:dyDescent="0.25">
      <c r="A97" s="23"/>
      <c r="B97" s="15"/>
      <c r="C97" s="11"/>
      <c r="D97" s="7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4"/>
      <c r="B100" s="17"/>
      <c r="C100" s="8"/>
      <c r="D100" s="18" t="s">
        <v>31</v>
      </c>
      <c r="E100" s="9"/>
      <c r="F100" s="19">
        <f>SUM(F91:F99)</f>
        <v>712</v>
      </c>
      <c r="G100" s="19">
        <f t="shared" ref="G100" si="36">SUM(G91:G99)</f>
        <v>62</v>
      </c>
      <c r="H100" s="19">
        <f t="shared" ref="H100" si="37">SUM(H91:H99)</f>
        <v>51</v>
      </c>
      <c r="I100" s="19">
        <f t="shared" ref="I100" si="38">SUM(I91:I99)</f>
        <v>120</v>
      </c>
      <c r="J100" s="19">
        <f t="shared" ref="J100:L100" si="39">SUM(J91:J99)</f>
        <v>1188</v>
      </c>
      <c r="K100" s="25"/>
      <c r="L100" s="19">
        <f t="shared" si="39"/>
        <v>0</v>
      </c>
    </row>
    <row r="101" spans="1:12" ht="15.75" customHeight="1" thickBot="1" x14ac:dyDescent="0.25">
      <c r="A101" s="29">
        <f>A83</f>
        <v>1</v>
      </c>
      <c r="B101" s="30">
        <f>B83</f>
        <v>5</v>
      </c>
      <c r="C101" s="77" t="s">
        <v>4</v>
      </c>
      <c r="D101" s="78"/>
      <c r="E101" s="31"/>
      <c r="F101" s="32">
        <f>F90+F100</f>
        <v>1214</v>
      </c>
      <c r="G101" s="32">
        <f t="shared" ref="G101" si="40">G90+G100</f>
        <v>122</v>
      </c>
      <c r="H101" s="32">
        <f t="shared" ref="H101" si="41">H90+H100</f>
        <v>96</v>
      </c>
      <c r="I101" s="32">
        <f t="shared" ref="I101" si="42">I90+I100</f>
        <v>223</v>
      </c>
      <c r="J101" s="32">
        <f t="shared" ref="J101:L101" si="43">J90+J100</f>
        <v>2244</v>
      </c>
      <c r="K101" s="32"/>
      <c r="L101" s="32">
        <f t="shared" si="43"/>
        <v>0</v>
      </c>
    </row>
    <row r="102" spans="1:12" s="56" customFormat="1" ht="15" x14ac:dyDescent="0.25">
      <c r="A102" s="51">
        <v>1</v>
      </c>
      <c r="B102" s="52">
        <v>6</v>
      </c>
      <c r="C102" s="22" t="s">
        <v>20</v>
      </c>
      <c r="D102" s="5" t="s">
        <v>21</v>
      </c>
      <c r="E102" s="53" t="s">
        <v>75</v>
      </c>
      <c r="F102" s="54">
        <v>90</v>
      </c>
      <c r="G102" s="54">
        <v>12</v>
      </c>
      <c r="H102" s="54">
        <v>28</v>
      </c>
      <c r="I102" s="54">
        <v>16</v>
      </c>
      <c r="J102" s="54">
        <v>364</v>
      </c>
      <c r="K102" s="55" t="s">
        <v>76</v>
      </c>
      <c r="L102" s="54"/>
    </row>
    <row r="103" spans="1:12" s="56" customFormat="1" ht="15" x14ac:dyDescent="0.25">
      <c r="A103" s="57"/>
      <c r="B103" s="58"/>
      <c r="C103" s="11"/>
      <c r="D103" s="6" t="s">
        <v>27</v>
      </c>
      <c r="E103" s="59" t="s">
        <v>77</v>
      </c>
      <c r="F103" s="60">
        <v>150</v>
      </c>
      <c r="G103" s="60">
        <v>14</v>
      </c>
      <c r="H103" s="60">
        <v>6</v>
      </c>
      <c r="I103" s="60">
        <v>31</v>
      </c>
      <c r="J103" s="60">
        <v>233</v>
      </c>
      <c r="K103" s="61" t="s">
        <v>78</v>
      </c>
      <c r="L103" s="60"/>
    </row>
    <row r="104" spans="1:12" s="56" customFormat="1" ht="15" x14ac:dyDescent="0.25">
      <c r="A104" s="57"/>
      <c r="B104" s="58"/>
      <c r="C104" s="11"/>
      <c r="D104" s="7" t="s">
        <v>28</v>
      </c>
      <c r="E104" s="59" t="s">
        <v>79</v>
      </c>
      <c r="F104" s="60">
        <v>200</v>
      </c>
      <c r="G104" s="60">
        <v>0</v>
      </c>
      <c r="H104" s="60">
        <v>0</v>
      </c>
      <c r="I104" s="60">
        <v>26</v>
      </c>
      <c r="J104" s="60">
        <v>100</v>
      </c>
      <c r="K104" s="61">
        <v>312</v>
      </c>
      <c r="L104" s="60"/>
    </row>
    <row r="105" spans="1:12" s="56" customFormat="1" ht="15" x14ac:dyDescent="0.25">
      <c r="A105" s="57"/>
      <c r="B105" s="58"/>
      <c r="C105" s="11"/>
      <c r="D105" s="7" t="s">
        <v>23</v>
      </c>
      <c r="E105" s="59" t="s">
        <v>43</v>
      </c>
      <c r="F105" s="60">
        <v>60</v>
      </c>
      <c r="G105" s="60">
        <v>5</v>
      </c>
      <c r="H105" s="60">
        <v>2</v>
      </c>
      <c r="I105" s="60">
        <v>33</v>
      </c>
      <c r="J105" s="60">
        <v>166</v>
      </c>
      <c r="K105" s="61" t="s">
        <v>80</v>
      </c>
      <c r="L105" s="60"/>
    </row>
    <row r="106" spans="1:12" s="56" customFormat="1" ht="15" x14ac:dyDescent="0.25">
      <c r="A106" s="57"/>
      <c r="B106" s="58"/>
      <c r="C106" s="11"/>
      <c r="D106" s="7"/>
      <c r="E106" s="59"/>
      <c r="F106" s="60"/>
      <c r="G106" s="60"/>
      <c r="H106" s="60"/>
      <c r="I106" s="60"/>
      <c r="J106" s="60"/>
      <c r="K106" s="61"/>
      <c r="L106" s="60"/>
    </row>
    <row r="107" spans="1:12" s="56" customFormat="1" ht="15" x14ac:dyDescent="0.25">
      <c r="A107" s="57"/>
      <c r="B107" s="58"/>
      <c r="C107" s="11"/>
      <c r="D107" s="6"/>
      <c r="E107" s="59"/>
      <c r="F107" s="60"/>
      <c r="G107" s="60"/>
      <c r="H107" s="60"/>
      <c r="I107" s="60"/>
      <c r="J107" s="60"/>
      <c r="K107" s="61"/>
      <c r="L107" s="60"/>
    </row>
    <row r="108" spans="1:12" s="56" customFormat="1" ht="15" x14ac:dyDescent="0.25">
      <c r="A108" s="57"/>
      <c r="B108" s="58"/>
      <c r="C108" s="11"/>
      <c r="D108" s="6"/>
      <c r="E108" s="59"/>
      <c r="F108" s="60"/>
      <c r="G108" s="60"/>
      <c r="H108" s="60"/>
      <c r="I108" s="60"/>
      <c r="J108" s="60"/>
      <c r="K108" s="61"/>
      <c r="L108" s="60"/>
    </row>
    <row r="109" spans="1:12" s="56" customFormat="1" ht="15" x14ac:dyDescent="0.25">
      <c r="A109" s="62"/>
      <c r="B109" s="63"/>
      <c r="C109" s="8"/>
      <c r="D109" s="64" t="s">
        <v>31</v>
      </c>
      <c r="E109" s="65"/>
      <c r="F109" s="66">
        <f>SUM(F102:F108)</f>
        <v>500</v>
      </c>
      <c r="G109" s="66">
        <f t="shared" ref="G109:J109" si="44">SUM(G102:G108)</f>
        <v>31</v>
      </c>
      <c r="H109" s="66">
        <f t="shared" si="44"/>
        <v>36</v>
      </c>
      <c r="I109" s="66">
        <f t="shared" si="44"/>
        <v>106</v>
      </c>
      <c r="J109" s="66">
        <f t="shared" si="44"/>
        <v>863</v>
      </c>
      <c r="K109" s="67"/>
      <c r="L109" s="66">
        <f t="shared" ref="L109" si="45">SUM(L102:L108)</f>
        <v>0</v>
      </c>
    </row>
    <row r="110" spans="1:12" s="56" customFormat="1" ht="15" x14ac:dyDescent="0.25">
      <c r="A110" s="68">
        <f>A102</f>
        <v>1</v>
      </c>
      <c r="B110" s="69">
        <f>B102</f>
        <v>6</v>
      </c>
      <c r="C110" s="10" t="s">
        <v>24</v>
      </c>
      <c r="D110" s="7" t="s">
        <v>25</v>
      </c>
      <c r="E110" s="59" t="s">
        <v>115</v>
      </c>
      <c r="F110" s="60">
        <v>200</v>
      </c>
      <c r="G110" s="60">
        <v>2</v>
      </c>
      <c r="H110" s="60">
        <v>4</v>
      </c>
      <c r="I110" s="60">
        <v>9</v>
      </c>
      <c r="J110" s="60">
        <v>74</v>
      </c>
      <c r="K110" s="61" t="s">
        <v>116</v>
      </c>
      <c r="L110" s="60"/>
    </row>
    <row r="111" spans="1:12" s="56" customFormat="1" ht="15.75" thickBot="1" x14ac:dyDescent="0.3">
      <c r="A111" s="57"/>
      <c r="B111" s="58"/>
      <c r="C111" s="11"/>
      <c r="D111" s="7" t="s">
        <v>25</v>
      </c>
      <c r="E111" s="42" t="s">
        <v>107</v>
      </c>
      <c r="F111" s="43">
        <v>10</v>
      </c>
      <c r="G111" s="43">
        <v>0</v>
      </c>
      <c r="H111" s="43">
        <v>2</v>
      </c>
      <c r="I111" s="43">
        <v>0</v>
      </c>
      <c r="J111" s="43">
        <v>16</v>
      </c>
      <c r="K111" s="44">
        <v>629</v>
      </c>
      <c r="L111" s="60"/>
    </row>
    <row r="112" spans="1:12" s="56" customFormat="1" ht="15" x14ac:dyDescent="0.25">
      <c r="A112" s="57"/>
      <c r="B112" s="58"/>
      <c r="C112" s="11"/>
      <c r="D112" s="7" t="s">
        <v>26</v>
      </c>
      <c r="E112" s="53" t="s">
        <v>75</v>
      </c>
      <c r="F112" s="54">
        <v>90</v>
      </c>
      <c r="G112" s="54">
        <v>12</v>
      </c>
      <c r="H112" s="54">
        <v>28</v>
      </c>
      <c r="I112" s="54">
        <v>16</v>
      </c>
      <c r="J112" s="54">
        <v>364</v>
      </c>
      <c r="K112" s="55" t="s">
        <v>76</v>
      </c>
      <c r="L112" s="60"/>
    </row>
    <row r="113" spans="1:12" s="56" customFormat="1" ht="15" x14ac:dyDescent="0.25">
      <c r="A113" s="57"/>
      <c r="B113" s="58"/>
      <c r="C113" s="11"/>
      <c r="D113" s="7" t="s">
        <v>27</v>
      </c>
      <c r="E113" s="59" t="s">
        <v>77</v>
      </c>
      <c r="F113" s="60">
        <v>150</v>
      </c>
      <c r="G113" s="60">
        <v>14</v>
      </c>
      <c r="H113" s="60">
        <v>6</v>
      </c>
      <c r="I113" s="60">
        <v>31</v>
      </c>
      <c r="J113" s="60">
        <v>233</v>
      </c>
      <c r="K113" s="61" t="s">
        <v>78</v>
      </c>
      <c r="L113" s="60"/>
    </row>
    <row r="114" spans="1:12" s="56" customFormat="1" ht="15" x14ac:dyDescent="0.25">
      <c r="A114" s="57"/>
      <c r="B114" s="58"/>
      <c r="C114" s="11"/>
      <c r="D114" s="7" t="s">
        <v>28</v>
      </c>
      <c r="E114" s="59" t="s">
        <v>79</v>
      </c>
      <c r="F114" s="60">
        <v>200</v>
      </c>
      <c r="G114" s="60">
        <v>0</v>
      </c>
      <c r="H114" s="60">
        <v>0</v>
      </c>
      <c r="I114" s="60">
        <v>26</v>
      </c>
      <c r="J114" s="60">
        <v>100</v>
      </c>
      <c r="K114" s="61">
        <v>312</v>
      </c>
      <c r="L114" s="60"/>
    </row>
    <row r="115" spans="1:12" s="56" customFormat="1" ht="15" x14ac:dyDescent="0.25">
      <c r="A115" s="57"/>
      <c r="B115" s="58"/>
      <c r="C115" s="11"/>
      <c r="D115" s="7" t="s">
        <v>29</v>
      </c>
      <c r="E115" s="59" t="s">
        <v>43</v>
      </c>
      <c r="F115" s="60">
        <v>50</v>
      </c>
      <c r="G115" s="60">
        <v>4</v>
      </c>
      <c r="H115" s="60">
        <v>2</v>
      </c>
      <c r="I115" s="60">
        <v>26</v>
      </c>
      <c r="J115" s="60">
        <v>138</v>
      </c>
      <c r="K115" s="61" t="s">
        <v>87</v>
      </c>
      <c r="L115" s="60"/>
    </row>
    <row r="116" spans="1:12" s="56" customFormat="1" ht="15" x14ac:dyDescent="0.25">
      <c r="A116" s="57"/>
      <c r="B116" s="58"/>
      <c r="C116" s="11"/>
      <c r="D116" s="7"/>
      <c r="E116" s="59"/>
      <c r="F116" s="60"/>
      <c r="G116" s="60"/>
      <c r="H116" s="60"/>
      <c r="I116" s="60"/>
      <c r="J116" s="60"/>
      <c r="K116" s="61"/>
      <c r="L116" s="60"/>
    </row>
    <row r="117" spans="1:12" s="56" customFormat="1" ht="15" x14ac:dyDescent="0.25">
      <c r="A117" s="57"/>
      <c r="B117" s="58"/>
      <c r="C117" s="11"/>
      <c r="D117" s="6"/>
      <c r="E117" s="59"/>
      <c r="F117" s="60"/>
      <c r="G117" s="60"/>
      <c r="H117" s="60"/>
      <c r="I117" s="60"/>
      <c r="J117" s="60"/>
      <c r="K117" s="61"/>
      <c r="L117" s="60"/>
    </row>
    <row r="118" spans="1:12" s="56" customFormat="1" ht="15" x14ac:dyDescent="0.25">
      <c r="A118" s="57"/>
      <c r="B118" s="58"/>
      <c r="C118" s="11"/>
      <c r="D118" s="6"/>
      <c r="E118" s="59"/>
      <c r="F118" s="60"/>
      <c r="G118" s="60"/>
      <c r="H118" s="60"/>
      <c r="I118" s="60"/>
      <c r="J118" s="60"/>
      <c r="K118" s="61"/>
      <c r="L118" s="60"/>
    </row>
    <row r="119" spans="1:12" s="56" customFormat="1" ht="15" x14ac:dyDescent="0.25">
      <c r="A119" s="62"/>
      <c r="B119" s="63"/>
      <c r="C119" s="8"/>
      <c r="D119" s="64" t="s">
        <v>31</v>
      </c>
      <c r="E119" s="65"/>
      <c r="F119" s="66">
        <f>SUM(F110:F118)</f>
        <v>700</v>
      </c>
      <c r="G119" s="66">
        <f t="shared" ref="G119:J119" si="46">SUM(G110:G118)</f>
        <v>32</v>
      </c>
      <c r="H119" s="66">
        <f t="shared" si="46"/>
        <v>42</v>
      </c>
      <c r="I119" s="66">
        <f t="shared" si="46"/>
        <v>108</v>
      </c>
      <c r="J119" s="66">
        <f t="shared" si="46"/>
        <v>925</v>
      </c>
      <c r="K119" s="67"/>
      <c r="L119" s="66">
        <f t="shared" ref="L119" si="47">SUM(L110:L118)</f>
        <v>0</v>
      </c>
    </row>
    <row r="120" spans="1:12" s="56" customFormat="1" ht="15.75" customHeight="1" thickBot="1" x14ac:dyDescent="0.25">
      <c r="A120" s="70">
        <f>A102</f>
        <v>1</v>
      </c>
      <c r="B120" s="71">
        <f>B102</f>
        <v>6</v>
      </c>
      <c r="C120" s="80" t="s">
        <v>4</v>
      </c>
      <c r="D120" s="81"/>
      <c r="E120" s="72"/>
      <c r="F120" s="73">
        <f>F109+F119</f>
        <v>1200</v>
      </c>
      <c r="G120" s="73">
        <f t="shared" ref="G120:J120" si="48">G109+G119</f>
        <v>63</v>
      </c>
      <c r="H120" s="73">
        <f t="shared" si="48"/>
        <v>78</v>
      </c>
      <c r="I120" s="73">
        <f t="shared" si="48"/>
        <v>214</v>
      </c>
      <c r="J120" s="73">
        <f t="shared" si="48"/>
        <v>1788</v>
      </c>
      <c r="K120" s="73"/>
      <c r="L120" s="73">
        <f t="shared" ref="L120" si="49">L109+L119</f>
        <v>0</v>
      </c>
    </row>
    <row r="121" spans="1:12" ht="15" x14ac:dyDescent="0.25">
      <c r="A121" s="20">
        <v>2</v>
      </c>
      <c r="B121" s="21">
        <v>1</v>
      </c>
      <c r="C121" s="22" t="s">
        <v>20</v>
      </c>
      <c r="D121" s="5" t="s">
        <v>21</v>
      </c>
      <c r="E121" s="39" t="s">
        <v>81</v>
      </c>
      <c r="F121" s="40">
        <v>90</v>
      </c>
      <c r="G121" s="40">
        <v>11</v>
      </c>
      <c r="H121" s="40">
        <v>28</v>
      </c>
      <c r="I121" s="40">
        <v>11</v>
      </c>
      <c r="J121" s="40">
        <v>339</v>
      </c>
      <c r="K121" s="41" t="s">
        <v>82</v>
      </c>
      <c r="L121" s="40"/>
    </row>
    <row r="122" spans="1:12" ht="15" x14ac:dyDescent="0.25">
      <c r="A122" s="23"/>
      <c r="B122" s="15"/>
      <c r="C122" s="11"/>
      <c r="D122" s="6" t="s">
        <v>27</v>
      </c>
      <c r="E122" s="42" t="s">
        <v>83</v>
      </c>
      <c r="F122" s="43">
        <v>150</v>
      </c>
      <c r="G122" s="43">
        <v>14</v>
      </c>
      <c r="H122" s="43">
        <v>6</v>
      </c>
      <c r="I122" s="43">
        <v>31</v>
      </c>
      <c r="J122" s="43">
        <v>223</v>
      </c>
      <c r="K122" s="44" t="s">
        <v>84</v>
      </c>
      <c r="L122" s="43"/>
    </row>
    <row r="123" spans="1:12" ht="15" x14ac:dyDescent="0.25">
      <c r="A123" s="23"/>
      <c r="B123" s="15"/>
      <c r="C123" s="11"/>
      <c r="D123" s="6" t="s">
        <v>27</v>
      </c>
      <c r="E123" s="6" t="s">
        <v>54</v>
      </c>
      <c r="F123" s="43">
        <v>10</v>
      </c>
      <c r="G123" s="43">
        <v>0</v>
      </c>
      <c r="H123" s="43">
        <v>8</v>
      </c>
      <c r="I123" s="43">
        <v>0</v>
      </c>
      <c r="J123" s="43">
        <v>75</v>
      </c>
      <c r="K123" s="44" t="s">
        <v>55</v>
      </c>
      <c r="L123" s="43"/>
    </row>
    <row r="124" spans="1:12" ht="15" x14ac:dyDescent="0.25">
      <c r="A124" s="23"/>
      <c r="B124" s="15"/>
      <c r="C124" s="11"/>
      <c r="D124" s="7" t="s">
        <v>28</v>
      </c>
      <c r="E124" s="42" t="s">
        <v>85</v>
      </c>
      <c r="F124" s="43">
        <v>200</v>
      </c>
      <c r="G124" s="43">
        <v>0</v>
      </c>
      <c r="H124" s="43">
        <v>0</v>
      </c>
      <c r="I124" s="43">
        <v>28</v>
      </c>
      <c r="J124" s="43">
        <v>109</v>
      </c>
      <c r="K124" s="44" t="s">
        <v>86</v>
      </c>
      <c r="L124" s="43"/>
    </row>
    <row r="125" spans="1:12" ht="15" x14ac:dyDescent="0.25">
      <c r="A125" s="23"/>
      <c r="B125" s="15"/>
      <c r="C125" s="11"/>
      <c r="D125" s="7" t="s">
        <v>23</v>
      </c>
      <c r="E125" s="42" t="s">
        <v>43</v>
      </c>
      <c r="F125" s="43">
        <v>50</v>
      </c>
      <c r="G125" s="43">
        <v>4</v>
      </c>
      <c r="H125" s="43">
        <v>2</v>
      </c>
      <c r="I125" s="43">
        <v>26</v>
      </c>
      <c r="J125" s="43">
        <v>138</v>
      </c>
      <c r="K125" s="44" t="s">
        <v>87</v>
      </c>
      <c r="L125" s="43"/>
    </row>
    <row r="126" spans="1:12" ht="15" x14ac:dyDescent="0.25">
      <c r="A126" s="23"/>
      <c r="B126" s="15"/>
      <c r="C126" s="11"/>
      <c r="D126" s="7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23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24"/>
      <c r="B129" s="17"/>
      <c r="C129" s="8"/>
      <c r="D129" s="18" t="s">
        <v>31</v>
      </c>
      <c r="E129" s="9"/>
      <c r="F129" s="19">
        <f>SUM(F121:F128)</f>
        <v>500</v>
      </c>
      <c r="G129" s="19">
        <f t="shared" ref="G129:J129" si="50">SUM(G121:G128)</f>
        <v>29</v>
      </c>
      <c r="H129" s="19">
        <f t="shared" si="50"/>
        <v>44</v>
      </c>
      <c r="I129" s="19">
        <f t="shared" si="50"/>
        <v>96</v>
      </c>
      <c r="J129" s="19">
        <f t="shared" si="50"/>
        <v>884</v>
      </c>
      <c r="K129" s="25"/>
      <c r="L129" s="19">
        <f t="shared" ref="L129" si="51">SUM(L121:L128)</f>
        <v>0</v>
      </c>
    </row>
    <row r="130" spans="1:12" ht="15" x14ac:dyDescent="0.25">
      <c r="A130" s="26">
        <f>A121</f>
        <v>2</v>
      </c>
      <c r="B130" s="13">
        <f>B121</f>
        <v>1</v>
      </c>
      <c r="C130" s="10" t="s">
        <v>24</v>
      </c>
      <c r="D130" s="7" t="s">
        <v>25</v>
      </c>
      <c r="E130" s="42" t="s">
        <v>109</v>
      </c>
      <c r="F130" s="43">
        <v>200</v>
      </c>
      <c r="G130" s="43">
        <v>5</v>
      </c>
      <c r="H130" s="43">
        <v>4</v>
      </c>
      <c r="I130" s="43">
        <v>16</v>
      </c>
      <c r="J130" s="43">
        <v>118</v>
      </c>
      <c r="K130" s="44" t="s">
        <v>110</v>
      </c>
      <c r="L130" s="43"/>
    </row>
    <row r="131" spans="1:12" ht="15.75" thickBot="1" x14ac:dyDescent="0.3">
      <c r="A131" s="23"/>
      <c r="B131" s="15"/>
      <c r="C131" s="11"/>
      <c r="D131" s="7" t="s">
        <v>26</v>
      </c>
      <c r="E131" s="42" t="s">
        <v>81</v>
      </c>
      <c r="F131" s="43">
        <v>90</v>
      </c>
      <c r="G131" s="43">
        <v>11</v>
      </c>
      <c r="H131" s="43">
        <v>28</v>
      </c>
      <c r="I131" s="43">
        <v>11</v>
      </c>
      <c r="J131" s="43">
        <v>339</v>
      </c>
      <c r="K131" s="44" t="s">
        <v>82</v>
      </c>
      <c r="L131" s="43"/>
    </row>
    <row r="132" spans="1:12" ht="15" x14ac:dyDescent="0.25">
      <c r="A132" s="23"/>
      <c r="B132" s="15"/>
      <c r="C132" s="11"/>
      <c r="D132" s="7" t="s">
        <v>27</v>
      </c>
      <c r="E132" s="39" t="s">
        <v>83</v>
      </c>
      <c r="F132" s="40">
        <v>150</v>
      </c>
      <c r="G132" s="40">
        <v>14</v>
      </c>
      <c r="H132" s="40">
        <v>6</v>
      </c>
      <c r="I132" s="40">
        <v>31</v>
      </c>
      <c r="J132" s="40">
        <v>223</v>
      </c>
      <c r="K132" s="41" t="s">
        <v>84</v>
      </c>
      <c r="L132" s="43"/>
    </row>
    <row r="133" spans="1:12" ht="15" x14ac:dyDescent="0.25">
      <c r="A133" s="23"/>
      <c r="B133" s="15"/>
      <c r="C133" s="11"/>
      <c r="D133" s="7" t="s">
        <v>27</v>
      </c>
      <c r="E133" s="6" t="s">
        <v>54</v>
      </c>
      <c r="F133" s="43">
        <v>10</v>
      </c>
      <c r="G133" s="43">
        <v>0</v>
      </c>
      <c r="H133" s="43">
        <v>8</v>
      </c>
      <c r="I133" s="43">
        <v>0</v>
      </c>
      <c r="J133" s="43">
        <v>75</v>
      </c>
      <c r="K133" s="44" t="s">
        <v>55</v>
      </c>
      <c r="L133" s="43"/>
    </row>
    <row r="134" spans="1:12" ht="15" x14ac:dyDescent="0.25">
      <c r="A134" s="23"/>
      <c r="B134" s="15"/>
      <c r="C134" s="11"/>
      <c r="D134" s="7" t="s">
        <v>28</v>
      </c>
      <c r="E134" s="42" t="s">
        <v>85</v>
      </c>
      <c r="F134" s="43">
        <v>200</v>
      </c>
      <c r="G134" s="43">
        <v>0</v>
      </c>
      <c r="H134" s="43">
        <v>0</v>
      </c>
      <c r="I134" s="43">
        <v>28</v>
      </c>
      <c r="J134" s="43">
        <v>109</v>
      </c>
      <c r="K134" s="44" t="s">
        <v>86</v>
      </c>
      <c r="L134" s="43"/>
    </row>
    <row r="135" spans="1:12" ht="15" x14ac:dyDescent="0.25">
      <c r="A135" s="23"/>
      <c r="B135" s="15"/>
      <c r="C135" s="11"/>
      <c r="D135" s="7" t="s">
        <v>29</v>
      </c>
      <c r="E135" s="42" t="s">
        <v>43</v>
      </c>
      <c r="F135" s="43">
        <v>50</v>
      </c>
      <c r="G135" s="43">
        <v>4</v>
      </c>
      <c r="H135" s="43">
        <v>2</v>
      </c>
      <c r="I135" s="43">
        <v>26</v>
      </c>
      <c r="J135" s="43">
        <v>138</v>
      </c>
      <c r="K135" s="44" t="s">
        <v>87</v>
      </c>
      <c r="L135" s="43"/>
    </row>
    <row r="136" spans="1:12" ht="15" x14ac:dyDescent="0.25">
      <c r="A136" s="23"/>
      <c r="B136" s="15"/>
      <c r="C136" s="11"/>
      <c r="D136" s="7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23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23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24"/>
      <c r="B139" s="17"/>
      <c r="C139" s="8"/>
      <c r="D139" s="18" t="s">
        <v>31</v>
      </c>
      <c r="E139" s="9"/>
      <c r="F139" s="19">
        <f>SUM(F130:F138)</f>
        <v>700</v>
      </c>
      <c r="G139" s="19">
        <f t="shared" ref="G139:J139" si="52">SUM(G130:G138)</f>
        <v>34</v>
      </c>
      <c r="H139" s="19">
        <f t="shared" si="52"/>
        <v>48</v>
      </c>
      <c r="I139" s="19">
        <f t="shared" si="52"/>
        <v>112</v>
      </c>
      <c r="J139" s="19">
        <f t="shared" si="52"/>
        <v>1002</v>
      </c>
      <c r="K139" s="25"/>
      <c r="L139" s="19">
        <f t="shared" ref="L139" si="53">SUM(L130:L138)</f>
        <v>0</v>
      </c>
    </row>
    <row r="140" spans="1:12" ht="15" x14ac:dyDescent="0.2">
      <c r="A140" s="29">
        <f>A121</f>
        <v>2</v>
      </c>
      <c r="B140" s="30">
        <f>B121</f>
        <v>1</v>
      </c>
      <c r="C140" s="77" t="s">
        <v>4</v>
      </c>
      <c r="D140" s="78"/>
      <c r="E140" s="31"/>
      <c r="F140" s="32">
        <f>F129+F139</f>
        <v>1200</v>
      </c>
      <c r="G140" s="32">
        <f t="shared" ref="G140" si="54">G129+G139</f>
        <v>63</v>
      </c>
      <c r="H140" s="32">
        <f t="shared" ref="H140" si="55">H129+H139</f>
        <v>92</v>
      </c>
      <c r="I140" s="32">
        <f t="shared" ref="I140" si="56">I129+I139</f>
        <v>208</v>
      </c>
      <c r="J140" s="32">
        <f t="shared" ref="J140:L140" si="57">J129+J139</f>
        <v>1886</v>
      </c>
      <c r="K140" s="32"/>
      <c r="L140" s="32">
        <f t="shared" si="57"/>
        <v>0</v>
      </c>
    </row>
    <row r="141" spans="1:12" ht="15" x14ac:dyDescent="0.25">
      <c r="A141" s="14">
        <v>2</v>
      </c>
      <c r="B141" s="15">
        <v>2</v>
      </c>
      <c r="C141" s="22" t="s">
        <v>20</v>
      </c>
      <c r="D141" s="5" t="s">
        <v>21</v>
      </c>
      <c r="E141" s="39" t="s">
        <v>88</v>
      </c>
      <c r="F141" s="40">
        <v>165</v>
      </c>
      <c r="G141" s="40">
        <v>26</v>
      </c>
      <c r="H141" s="40">
        <v>28</v>
      </c>
      <c r="I141" s="40">
        <v>5</v>
      </c>
      <c r="J141" s="40">
        <v>379</v>
      </c>
      <c r="K141" s="41" t="s">
        <v>89</v>
      </c>
      <c r="L141" s="40"/>
    </row>
    <row r="142" spans="1:12" ht="15" x14ac:dyDescent="0.25">
      <c r="A142" s="14"/>
      <c r="B142" s="15"/>
      <c r="C142" s="11"/>
      <c r="D142" s="6" t="s">
        <v>27</v>
      </c>
      <c r="E142" s="42" t="s">
        <v>62</v>
      </c>
      <c r="F142" s="43">
        <v>150</v>
      </c>
      <c r="G142" s="43">
        <v>6</v>
      </c>
      <c r="H142" s="43">
        <v>10</v>
      </c>
      <c r="I142" s="43">
        <v>28</v>
      </c>
      <c r="J142" s="43">
        <v>222</v>
      </c>
      <c r="K142" s="44" t="s">
        <v>63</v>
      </c>
      <c r="L142" s="43"/>
    </row>
    <row r="143" spans="1:12" ht="15" x14ac:dyDescent="0.25">
      <c r="A143" s="14"/>
      <c r="B143" s="15"/>
      <c r="C143" s="11"/>
      <c r="D143" s="7" t="s">
        <v>28</v>
      </c>
      <c r="E143" s="42" t="s">
        <v>79</v>
      </c>
      <c r="F143" s="43">
        <v>200</v>
      </c>
      <c r="G143" s="43">
        <v>0</v>
      </c>
      <c r="H143" s="43">
        <v>0</v>
      </c>
      <c r="I143" s="43">
        <v>26</v>
      </c>
      <c r="J143" s="43">
        <v>100</v>
      </c>
      <c r="K143" s="44" t="s">
        <v>90</v>
      </c>
      <c r="L143" s="43"/>
    </row>
    <row r="144" spans="1:12" ht="15" x14ac:dyDescent="0.25">
      <c r="A144" s="14"/>
      <c r="B144" s="15"/>
      <c r="C144" s="11"/>
      <c r="D144" s="7" t="s">
        <v>23</v>
      </c>
      <c r="E144" s="42" t="s">
        <v>43</v>
      </c>
      <c r="F144" s="43">
        <v>25</v>
      </c>
      <c r="G144" s="43">
        <v>2</v>
      </c>
      <c r="H144" s="43">
        <v>1</v>
      </c>
      <c r="I144" s="43">
        <v>13</v>
      </c>
      <c r="J144" s="43">
        <v>69</v>
      </c>
      <c r="K144" s="44" t="s">
        <v>48</v>
      </c>
      <c r="L144" s="43"/>
    </row>
    <row r="145" spans="1:12" ht="15" x14ac:dyDescent="0.25">
      <c r="A145" s="14"/>
      <c r="B145" s="15"/>
      <c r="C145" s="11"/>
      <c r="D145" s="7" t="s">
        <v>30</v>
      </c>
      <c r="E145" s="42" t="s">
        <v>49</v>
      </c>
      <c r="F145" s="43">
        <v>25</v>
      </c>
      <c r="G145" s="43">
        <v>3</v>
      </c>
      <c r="H145" s="43">
        <v>1</v>
      </c>
      <c r="I145" s="43">
        <v>16</v>
      </c>
      <c r="J145" s="43">
        <v>85</v>
      </c>
      <c r="K145" s="44">
        <v>299</v>
      </c>
      <c r="L145" s="43"/>
    </row>
    <row r="146" spans="1:12" ht="15" x14ac:dyDescent="0.25">
      <c r="A146" s="14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14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16"/>
      <c r="B148" s="17"/>
      <c r="C148" s="8"/>
      <c r="D148" s="18" t="s">
        <v>31</v>
      </c>
      <c r="E148" s="9"/>
      <c r="F148" s="19">
        <f>SUM(F141:F147)</f>
        <v>565</v>
      </c>
      <c r="G148" s="19">
        <f t="shared" ref="G148:J148" si="58">SUM(G141:G147)</f>
        <v>37</v>
      </c>
      <c r="H148" s="19">
        <f t="shared" si="58"/>
        <v>40</v>
      </c>
      <c r="I148" s="19">
        <f t="shared" si="58"/>
        <v>88</v>
      </c>
      <c r="J148" s="19">
        <f t="shared" si="58"/>
        <v>855</v>
      </c>
      <c r="K148" s="25"/>
      <c r="L148" s="19">
        <f t="shared" ref="L148" si="59">SUM(L141:L147)</f>
        <v>0</v>
      </c>
    </row>
    <row r="149" spans="1:12" ht="15" x14ac:dyDescent="0.25">
      <c r="A149" s="13">
        <f>A141</f>
        <v>2</v>
      </c>
      <c r="B149" s="13">
        <f>B141</f>
        <v>2</v>
      </c>
      <c r="C149" s="10" t="s">
        <v>24</v>
      </c>
      <c r="D149" s="7" t="s">
        <v>25</v>
      </c>
      <c r="E149" s="42" t="s">
        <v>105</v>
      </c>
      <c r="F149" s="43">
        <v>200</v>
      </c>
      <c r="G149" s="43">
        <v>1</v>
      </c>
      <c r="H149" s="43">
        <v>3</v>
      </c>
      <c r="I149" s="43">
        <v>10</v>
      </c>
      <c r="J149" s="43">
        <v>78</v>
      </c>
      <c r="K149" s="44" t="s">
        <v>106</v>
      </c>
      <c r="L149" s="43"/>
    </row>
    <row r="150" spans="1:12" ht="15.75" thickBot="1" x14ac:dyDescent="0.3">
      <c r="A150" s="14"/>
      <c r="B150" s="15"/>
      <c r="C150" s="11"/>
      <c r="D150" s="7" t="s">
        <v>25</v>
      </c>
      <c r="E150" s="42" t="s">
        <v>107</v>
      </c>
      <c r="F150" s="43">
        <v>10</v>
      </c>
      <c r="G150" s="43">
        <v>0</v>
      </c>
      <c r="H150" s="43">
        <v>2</v>
      </c>
      <c r="I150" s="43">
        <v>0</v>
      </c>
      <c r="J150" s="43">
        <v>16</v>
      </c>
      <c r="K150" s="44">
        <v>629</v>
      </c>
      <c r="L150" s="43"/>
    </row>
    <row r="151" spans="1:12" ht="15" x14ac:dyDescent="0.25">
      <c r="A151" s="14"/>
      <c r="B151" s="15"/>
      <c r="C151" s="11"/>
      <c r="D151" s="7" t="s">
        <v>26</v>
      </c>
      <c r="E151" s="39" t="s">
        <v>88</v>
      </c>
      <c r="F151" s="40">
        <v>165</v>
      </c>
      <c r="G151" s="40">
        <v>26</v>
      </c>
      <c r="H151" s="40">
        <v>28</v>
      </c>
      <c r="I151" s="40">
        <v>5</v>
      </c>
      <c r="J151" s="40">
        <v>379</v>
      </c>
      <c r="K151" s="41" t="s">
        <v>89</v>
      </c>
      <c r="L151" s="43"/>
    </row>
    <row r="152" spans="1:12" ht="15" x14ac:dyDescent="0.25">
      <c r="A152" s="14"/>
      <c r="B152" s="15"/>
      <c r="C152" s="11"/>
      <c r="D152" s="7" t="s">
        <v>27</v>
      </c>
      <c r="E152" s="42" t="s">
        <v>62</v>
      </c>
      <c r="F152" s="43">
        <v>150</v>
      </c>
      <c r="G152" s="43">
        <v>6</v>
      </c>
      <c r="H152" s="43">
        <v>10</v>
      </c>
      <c r="I152" s="43">
        <v>28</v>
      </c>
      <c r="J152" s="43">
        <v>222</v>
      </c>
      <c r="K152" s="44" t="s">
        <v>63</v>
      </c>
      <c r="L152" s="43"/>
    </row>
    <row r="153" spans="1:12" ht="15" x14ac:dyDescent="0.25">
      <c r="A153" s="14"/>
      <c r="B153" s="15"/>
      <c r="C153" s="11"/>
      <c r="D153" s="7" t="s">
        <v>28</v>
      </c>
      <c r="E153" s="42" t="s">
        <v>79</v>
      </c>
      <c r="F153" s="43">
        <v>200</v>
      </c>
      <c r="G153" s="43">
        <v>0</v>
      </c>
      <c r="H153" s="43">
        <v>0</v>
      </c>
      <c r="I153" s="43">
        <v>26</v>
      </c>
      <c r="J153" s="43">
        <v>100</v>
      </c>
      <c r="K153" s="44" t="s">
        <v>90</v>
      </c>
      <c r="L153" s="43"/>
    </row>
    <row r="154" spans="1:12" ht="15" x14ac:dyDescent="0.25">
      <c r="A154" s="14"/>
      <c r="B154" s="15"/>
      <c r="C154" s="11"/>
      <c r="D154" s="7" t="s">
        <v>29</v>
      </c>
      <c r="E154" s="42" t="s">
        <v>43</v>
      </c>
      <c r="F154" s="43">
        <v>25</v>
      </c>
      <c r="G154" s="43">
        <v>2</v>
      </c>
      <c r="H154" s="43">
        <v>1</v>
      </c>
      <c r="I154" s="43">
        <v>13</v>
      </c>
      <c r="J154" s="43">
        <v>69</v>
      </c>
      <c r="K154" s="44" t="s">
        <v>108</v>
      </c>
      <c r="L154" s="43"/>
    </row>
    <row r="155" spans="1:12" ht="15" x14ac:dyDescent="0.25">
      <c r="A155" s="14"/>
      <c r="B155" s="15"/>
      <c r="C155" s="11"/>
      <c r="D155" s="7" t="s">
        <v>30</v>
      </c>
      <c r="E155" s="42" t="s">
        <v>49</v>
      </c>
      <c r="F155" s="43">
        <v>25</v>
      </c>
      <c r="G155" s="43">
        <v>3</v>
      </c>
      <c r="H155" s="43">
        <v>1</v>
      </c>
      <c r="I155" s="43">
        <v>16</v>
      </c>
      <c r="J155" s="43">
        <v>85</v>
      </c>
      <c r="K155" s="44" t="s">
        <v>117</v>
      </c>
      <c r="L155" s="43"/>
    </row>
    <row r="156" spans="1:12" ht="15" x14ac:dyDescent="0.25">
      <c r="A156" s="14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14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16"/>
      <c r="B158" s="17"/>
      <c r="C158" s="8"/>
      <c r="D158" s="18" t="s">
        <v>31</v>
      </c>
      <c r="E158" s="9"/>
      <c r="F158" s="19">
        <f>SUM(F149:F157)</f>
        <v>775</v>
      </c>
      <c r="G158" s="19">
        <f t="shared" ref="G158:J158" si="60">SUM(G149:G157)</f>
        <v>38</v>
      </c>
      <c r="H158" s="19">
        <f t="shared" si="60"/>
        <v>45</v>
      </c>
      <c r="I158" s="19">
        <f t="shared" si="60"/>
        <v>98</v>
      </c>
      <c r="J158" s="19">
        <f t="shared" si="60"/>
        <v>949</v>
      </c>
      <c r="K158" s="25"/>
      <c r="L158" s="19">
        <f t="shared" ref="L158" si="61">SUM(L149:L157)</f>
        <v>0</v>
      </c>
    </row>
    <row r="159" spans="1:12" ht="15" x14ac:dyDescent="0.2">
      <c r="A159" s="33">
        <f>A141</f>
        <v>2</v>
      </c>
      <c r="B159" s="33">
        <f>B141</f>
        <v>2</v>
      </c>
      <c r="C159" s="77" t="s">
        <v>4</v>
      </c>
      <c r="D159" s="78"/>
      <c r="E159" s="31"/>
      <c r="F159" s="32">
        <f>F148+F158</f>
        <v>1340</v>
      </c>
      <c r="G159" s="32">
        <f t="shared" ref="G159" si="62">G148+G158</f>
        <v>75</v>
      </c>
      <c r="H159" s="32">
        <f t="shared" ref="H159" si="63">H148+H158</f>
        <v>85</v>
      </c>
      <c r="I159" s="32">
        <f t="shared" ref="I159" si="64">I148+I158</f>
        <v>186</v>
      </c>
      <c r="J159" s="32">
        <f t="shared" ref="J159:L159" si="65">J148+J158</f>
        <v>1804</v>
      </c>
      <c r="K159" s="32"/>
      <c r="L159" s="32">
        <f t="shared" si="65"/>
        <v>0</v>
      </c>
    </row>
    <row r="160" spans="1:12" ht="15" x14ac:dyDescent="0.25">
      <c r="A160" s="20">
        <v>2</v>
      </c>
      <c r="B160" s="21">
        <v>3</v>
      </c>
      <c r="C160" s="22" t="s">
        <v>20</v>
      </c>
      <c r="D160" s="5" t="s">
        <v>21</v>
      </c>
      <c r="E160" s="39" t="s">
        <v>91</v>
      </c>
      <c r="F160" s="40">
        <v>90</v>
      </c>
      <c r="G160" s="40">
        <v>16</v>
      </c>
      <c r="H160" s="40">
        <v>8</v>
      </c>
      <c r="I160" s="40">
        <v>6</v>
      </c>
      <c r="J160" s="40">
        <v>166</v>
      </c>
      <c r="K160" s="41" t="s">
        <v>92</v>
      </c>
      <c r="L160" s="40"/>
    </row>
    <row r="161" spans="1:12" ht="15" x14ac:dyDescent="0.25">
      <c r="A161" s="23"/>
      <c r="B161" s="15"/>
      <c r="C161" s="11"/>
      <c r="D161" s="6" t="s">
        <v>27</v>
      </c>
      <c r="E161" s="42" t="s">
        <v>52</v>
      </c>
      <c r="F161" s="43">
        <v>150</v>
      </c>
      <c r="G161" s="43">
        <v>3</v>
      </c>
      <c r="H161" s="43">
        <v>5</v>
      </c>
      <c r="I161" s="43">
        <v>24</v>
      </c>
      <c r="J161" s="43">
        <v>159</v>
      </c>
      <c r="K161" s="44" t="s">
        <v>93</v>
      </c>
      <c r="L161" s="43"/>
    </row>
    <row r="162" spans="1:12" ht="15" x14ac:dyDescent="0.25">
      <c r="A162" s="23"/>
      <c r="B162" s="15"/>
      <c r="C162" s="11"/>
      <c r="D162" s="7" t="s">
        <v>28</v>
      </c>
      <c r="E162" s="42" t="s">
        <v>56</v>
      </c>
      <c r="F162" s="43">
        <v>200</v>
      </c>
      <c r="G162" s="43">
        <v>3</v>
      </c>
      <c r="H162" s="43">
        <v>0</v>
      </c>
      <c r="I162" s="43">
        <v>26</v>
      </c>
      <c r="J162" s="43">
        <v>171</v>
      </c>
      <c r="K162" s="44" t="s">
        <v>57</v>
      </c>
      <c r="L162" s="43"/>
    </row>
    <row r="163" spans="1:12" ht="15.75" customHeight="1" x14ac:dyDescent="0.25">
      <c r="A163" s="23"/>
      <c r="B163" s="15"/>
      <c r="C163" s="11"/>
      <c r="D163" s="7" t="s">
        <v>23</v>
      </c>
      <c r="E163" s="42" t="s">
        <v>58</v>
      </c>
      <c r="F163" s="43">
        <v>60</v>
      </c>
      <c r="G163" s="43">
        <v>7</v>
      </c>
      <c r="H163" s="43">
        <v>2</v>
      </c>
      <c r="I163" s="43">
        <v>49</v>
      </c>
      <c r="J163" s="43">
        <v>245</v>
      </c>
      <c r="K163" s="44" t="s">
        <v>94</v>
      </c>
      <c r="L163" s="43"/>
    </row>
    <row r="164" spans="1:12" ht="15" x14ac:dyDescent="0.25">
      <c r="A164" s="23"/>
      <c r="B164" s="15"/>
      <c r="C164" s="11"/>
      <c r="D164" s="7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4"/>
      <c r="B167" s="17"/>
      <c r="C167" s="8"/>
      <c r="D167" s="18" t="s">
        <v>31</v>
      </c>
      <c r="E167" s="9"/>
      <c r="F167" s="19">
        <f>SUM(F160:F166)</f>
        <v>500</v>
      </c>
      <c r="G167" s="19">
        <f t="shared" ref="G167:J167" si="66">SUM(G160:G166)</f>
        <v>29</v>
      </c>
      <c r="H167" s="19">
        <f t="shared" si="66"/>
        <v>15</v>
      </c>
      <c r="I167" s="19">
        <f t="shared" si="66"/>
        <v>105</v>
      </c>
      <c r="J167" s="19">
        <f t="shared" si="66"/>
        <v>741</v>
      </c>
      <c r="K167" s="25"/>
      <c r="L167" s="19">
        <f t="shared" ref="L167" si="67">SUM(L160:L166)</f>
        <v>0</v>
      </c>
    </row>
    <row r="168" spans="1:12" ht="15" x14ac:dyDescent="0.25">
      <c r="A168" s="26">
        <f>A160</f>
        <v>2</v>
      </c>
      <c r="B168" s="13">
        <f>B160</f>
        <v>3</v>
      </c>
      <c r="C168" s="10" t="s">
        <v>24</v>
      </c>
      <c r="D168" s="7" t="s">
        <v>25</v>
      </c>
      <c r="E168" s="59" t="s">
        <v>115</v>
      </c>
      <c r="F168" s="60">
        <v>200</v>
      </c>
      <c r="G168" s="60">
        <v>2</v>
      </c>
      <c r="H168" s="60">
        <v>4</v>
      </c>
      <c r="I168" s="60">
        <v>9</v>
      </c>
      <c r="J168" s="60">
        <v>74</v>
      </c>
      <c r="K168" s="61" t="s">
        <v>116</v>
      </c>
      <c r="L168" s="43"/>
    </row>
    <row r="169" spans="1:12" ht="15.75" thickBot="1" x14ac:dyDescent="0.3">
      <c r="A169" s="23"/>
      <c r="B169" s="15"/>
      <c r="C169" s="11"/>
      <c r="D169" s="7" t="s">
        <v>25</v>
      </c>
      <c r="E169" s="42" t="s">
        <v>107</v>
      </c>
      <c r="F169" s="43">
        <v>10</v>
      </c>
      <c r="G169" s="43">
        <v>0</v>
      </c>
      <c r="H169" s="43">
        <v>2</v>
      </c>
      <c r="I169" s="43">
        <v>0</v>
      </c>
      <c r="J169" s="43">
        <v>16</v>
      </c>
      <c r="K169" s="44">
        <v>629</v>
      </c>
      <c r="L169" s="43"/>
    </row>
    <row r="170" spans="1:12" ht="15" x14ac:dyDescent="0.25">
      <c r="A170" s="23"/>
      <c r="B170" s="15"/>
      <c r="C170" s="11"/>
      <c r="D170" s="7" t="s">
        <v>26</v>
      </c>
      <c r="E170" s="39" t="s">
        <v>91</v>
      </c>
      <c r="F170" s="40">
        <v>90</v>
      </c>
      <c r="G170" s="40">
        <v>16</v>
      </c>
      <c r="H170" s="40">
        <v>8</v>
      </c>
      <c r="I170" s="40">
        <v>6</v>
      </c>
      <c r="J170" s="40">
        <v>166</v>
      </c>
      <c r="K170" s="41" t="s">
        <v>92</v>
      </c>
      <c r="L170" s="43"/>
    </row>
    <row r="171" spans="1:12" ht="15" x14ac:dyDescent="0.25">
      <c r="A171" s="23"/>
      <c r="B171" s="15"/>
      <c r="C171" s="11"/>
      <c r="D171" s="7" t="s">
        <v>27</v>
      </c>
      <c r="E171" s="42" t="s">
        <v>52</v>
      </c>
      <c r="F171" s="43">
        <v>150</v>
      </c>
      <c r="G171" s="43">
        <v>3</v>
      </c>
      <c r="H171" s="43">
        <v>5</v>
      </c>
      <c r="I171" s="43">
        <v>24</v>
      </c>
      <c r="J171" s="43">
        <v>159</v>
      </c>
      <c r="K171" s="44" t="s">
        <v>93</v>
      </c>
      <c r="L171" s="43"/>
    </row>
    <row r="172" spans="1:12" ht="15" x14ac:dyDescent="0.25">
      <c r="A172" s="23"/>
      <c r="B172" s="15"/>
      <c r="C172" s="11"/>
      <c r="D172" s="7" t="s">
        <v>28</v>
      </c>
      <c r="E172" s="42" t="s">
        <v>56</v>
      </c>
      <c r="F172" s="43">
        <v>200</v>
      </c>
      <c r="G172" s="43">
        <v>3</v>
      </c>
      <c r="H172" s="43">
        <v>0</v>
      </c>
      <c r="I172" s="43">
        <v>26</v>
      </c>
      <c r="J172" s="43">
        <v>171</v>
      </c>
      <c r="K172" s="44" t="s">
        <v>57</v>
      </c>
      <c r="L172" s="43"/>
    </row>
    <row r="173" spans="1:12" ht="15" x14ac:dyDescent="0.25">
      <c r="A173" s="23"/>
      <c r="B173" s="15"/>
      <c r="C173" s="11"/>
      <c r="D173" s="7" t="s">
        <v>29</v>
      </c>
      <c r="E173" s="42" t="s">
        <v>58</v>
      </c>
      <c r="F173" s="43">
        <v>50</v>
      </c>
      <c r="G173" s="43">
        <v>4</v>
      </c>
      <c r="H173" s="43">
        <v>1</v>
      </c>
      <c r="I173" s="43">
        <v>24</v>
      </c>
      <c r="J173" s="43">
        <v>121</v>
      </c>
      <c r="K173" s="44" t="s">
        <v>59</v>
      </c>
      <c r="L173" s="43"/>
    </row>
    <row r="174" spans="1:12" ht="15" x14ac:dyDescent="0.25">
      <c r="A174" s="23"/>
      <c r="B174" s="15"/>
      <c r="C174" s="11"/>
      <c r="D174" s="7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4"/>
      <c r="B177" s="17"/>
      <c r="C177" s="8"/>
      <c r="D177" s="18" t="s">
        <v>31</v>
      </c>
      <c r="E177" s="9"/>
      <c r="F177" s="19">
        <f>SUM(F168:F176)</f>
        <v>700</v>
      </c>
      <c r="G177" s="19">
        <f t="shared" ref="G177:J177" si="68">SUM(G168:G176)</f>
        <v>28</v>
      </c>
      <c r="H177" s="19">
        <f t="shared" si="68"/>
        <v>20</v>
      </c>
      <c r="I177" s="19">
        <f t="shared" si="68"/>
        <v>89</v>
      </c>
      <c r="J177" s="19">
        <f t="shared" si="68"/>
        <v>707</v>
      </c>
      <c r="K177" s="25"/>
      <c r="L177" s="19">
        <f t="shared" ref="L177" si="69">SUM(L168:L176)</f>
        <v>0</v>
      </c>
    </row>
    <row r="178" spans="1:12" ht="15" x14ac:dyDescent="0.2">
      <c r="A178" s="29">
        <f>A160</f>
        <v>2</v>
      </c>
      <c r="B178" s="30">
        <f>B160</f>
        <v>3</v>
      </c>
      <c r="C178" s="77" t="s">
        <v>4</v>
      </c>
      <c r="D178" s="78"/>
      <c r="E178" s="31"/>
      <c r="F178" s="32">
        <f>F167+F177</f>
        <v>1200</v>
      </c>
      <c r="G178" s="32">
        <f t="shared" ref="G178" si="70">G167+G177</f>
        <v>57</v>
      </c>
      <c r="H178" s="32">
        <f t="shared" ref="H178" si="71">H167+H177</f>
        <v>35</v>
      </c>
      <c r="I178" s="32">
        <f t="shared" ref="I178" si="72">I167+I177</f>
        <v>194</v>
      </c>
      <c r="J178" s="32">
        <f t="shared" ref="J178:L178" si="73">J167+J177</f>
        <v>1448</v>
      </c>
      <c r="K178" s="32"/>
      <c r="L178" s="32">
        <f t="shared" si="73"/>
        <v>0</v>
      </c>
    </row>
    <row r="179" spans="1:12" ht="15" x14ac:dyDescent="0.25">
      <c r="A179" s="20">
        <v>2</v>
      </c>
      <c r="B179" s="21">
        <v>4</v>
      </c>
      <c r="C179" s="22" t="s">
        <v>20</v>
      </c>
      <c r="D179" s="5" t="s">
        <v>21</v>
      </c>
      <c r="E179" s="39" t="s">
        <v>95</v>
      </c>
      <c r="F179" s="40">
        <v>90</v>
      </c>
      <c r="G179" s="40">
        <v>14</v>
      </c>
      <c r="H179" s="40">
        <v>17</v>
      </c>
      <c r="I179" s="40">
        <v>13</v>
      </c>
      <c r="J179" s="40">
        <v>264</v>
      </c>
      <c r="K179" s="41" t="s">
        <v>96</v>
      </c>
      <c r="L179" s="40"/>
    </row>
    <row r="180" spans="1:12" ht="15" x14ac:dyDescent="0.25">
      <c r="A180" s="23"/>
      <c r="B180" s="15"/>
      <c r="C180" s="11"/>
      <c r="D180" s="6" t="s">
        <v>27</v>
      </c>
      <c r="E180" s="42" t="s">
        <v>39</v>
      </c>
      <c r="F180" s="43">
        <v>180</v>
      </c>
      <c r="G180" s="43">
        <v>10</v>
      </c>
      <c r="H180" s="43">
        <v>15</v>
      </c>
      <c r="I180" s="43">
        <v>37</v>
      </c>
      <c r="J180" s="43">
        <v>324</v>
      </c>
      <c r="K180" s="44" t="s">
        <v>40</v>
      </c>
      <c r="L180" s="43"/>
    </row>
    <row r="181" spans="1:12" ht="15" x14ac:dyDescent="0.25">
      <c r="A181" s="23"/>
      <c r="B181" s="15"/>
      <c r="C181" s="11"/>
      <c r="D181" s="7" t="s">
        <v>28</v>
      </c>
      <c r="E181" s="42" t="s">
        <v>47</v>
      </c>
      <c r="F181" s="43">
        <v>200</v>
      </c>
      <c r="G181" s="43">
        <v>1</v>
      </c>
      <c r="H181" s="43">
        <v>0</v>
      </c>
      <c r="I181" s="43">
        <v>28</v>
      </c>
      <c r="J181" s="43">
        <v>116</v>
      </c>
      <c r="K181" s="44" t="s">
        <v>97</v>
      </c>
      <c r="L181" s="43"/>
    </row>
    <row r="182" spans="1:12" ht="15" x14ac:dyDescent="0.25">
      <c r="A182" s="23"/>
      <c r="B182" s="15"/>
      <c r="C182" s="11"/>
      <c r="D182" s="7" t="s">
        <v>23</v>
      </c>
      <c r="E182" s="42" t="s">
        <v>43</v>
      </c>
      <c r="F182" s="43">
        <v>25</v>
      </c>
      <c r="G182" s="43">
        <v>2</v>
      </c>
      <c r="H182" s="43">
        <v>1</v>
      </c>
      <c r="I182" s="43">
        <v>13</v>
      </c>
      <c r="J182" s="43">
        <v>69</v>
      </c>
      <c r="K182" s="44" t="s">
        <v>48</v>
      </c>
      <c r="L182" s="43"/>
    </row>
    <row r="183" spans="1:12" ht="15" x14ac:dyDescent="0.25">
      <c r="A183" s="23"/>
      <c r="B183" s="15"/>
      <c r="C183" s="11"/>
      <c r="D183" s="7" t="s">
        <v>30</v>
      </c>
      <c r="E183" s="42" t="s">
        <v>49</v>
      </c>
      <c r="F183" s="43">
        <v>25</v>
      </c>
      <c r="G183" s="43">
        <v>3</v>
      </c>
      <c r="H183" s="43">
        <v>1</v>
      </c>
      <c r="I183" s="43">
        <v>16</v>
      </c>
      <c r="J183" s="43">
        <v>85</v>
      </c>
      <c r="K183" s="44" t="s">
        <v>98</v>
      </c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4"/>
      <c r="B186" s="17"/>
      <c r="C186" s="8"/>
      <c r="D186" s="18" t="s">
        <v>31</v>
      </c>
      <c r="E186" s="9"/>
      <c r="F186" s="19">
        <f>SUM(F179:F185)</f>
        <v>520</v>
      </c>
      <c r="G186" s="19">
        <f t="shared" ref="G186:J186" si="74">SUM(G179:G185)</f>
        <v>30</v>
      </c>
      <c r="H186" s="19">
        <f t="shared" si="74"/>
        <v>34</v>
      </c>
      <c r="I186" s="19">
        <f t="shared" si="74"/>
        <v>107</v>
      </c>
      <c r="J186" s="19">
        <f t="shared" si="74"/>
        <v>858</v>
      </c>
      <c r="K186" s="25"/>
      <c r="L186" s="19">
        <f t="shared" ref="L186" si="75">SUM(L179:L185)</f>
        <v>0</v>
      </c>
    </row>
    <row r="187" spans="1:12" ht="15" x14ac:dyDescent="0.25">
      <c r="A187" s="26">
        <f>A179</f>
        <v>2</v>
      </c>
      <c r="B187" s="13">
        <f>B179</f>
        <v>4</v>
      </c>
      <c r="C187" s="10" t="s">
        <v>24</v>
      </c>
      <c r="D187" s="7" t="s">
        <v>25</v>
      </c>
      <c r="E187" s="42" t="s">
        <v>118</v>
      </c>
      <c r="F187" s="43">
        <v>200</v>
      </c>
      <c r="G187" s="43">
        <v>1</v>
      </c>
      <c r="H187" s="43">
        <v>4</v>
      </c>
      <c r="I187" s="43">
        <v>7</v>
      </c>
      <c r="J187" s="43">
        <v>85</v>
      </c>
      <c r="K187" s="44" t="s">
        <v>119</v>
      </c>
      <c r="L187" s="43"/>
    </row>
    <row r="188" spans="1:12" ht="15.75" thickBot="1" x14ac:dyDescent="0.3">
      <c r="A188" s="23"/>
      <c r="B188" s="15"/>
      <c r="C188" s="11"/>
      <c r="D188" s="7" t="s">
        <v>25</v>
      </c>
      <c r="E188" s="42" t="s">
        <v>107</v>
      </c>
      <c r="F188" s="43">
        <v>10</v>
      </c>
      <c r="G188" s="43">
        <v>0</v>
      </c>
      <c r="H188" s="43">
        <v>2</v>
      </c>
      <c r="I188" s="43">
        <v>0</v>
      </c>
      <c r="J188" s="43">
        <v>16</v>
      </c>
      <c r="K188" s="44">
        <v>629</v>
      </c>
      <c r="L188" s="43"/>
    </row>
    <row r="189" spans="1:12" ht="15" x14ac:dyDescent="0.25">
      <c r="A189" s="23"/>
      <c r="B189" s="15"/>
      <c r="C189" s="11"/>
      <c r="D189" s="7" t="s">
        <v>26</v>
      </c>
      <c r="E189" s="39" t="s">
        <v>95</v>
      </c>
      <c r="F189" s="40">
        <v>90</v>
      </c>
      <c r="G189" s="40">
        <v>14</v>
      </c>
      <c r="H189" s="40">
        <v>17</v>
      </c>
      <c r="I189" s="40">
        <v>13</v>
      </c>
      <c r="J189" s="40">
        <v>264</v>
      </c>
      <c r="K189" s="41">
        <v>474</v>
      </c>
      <c r="L189" s="43"/>
    </row>
    <row r="190" spans="1:12" ht="15" x14ac:dyDescent="0.25">
      <c r="A190" s="23"/>
      <c r="B190" s="15"/>
      <c r="C190" s="11"/>
      <c r="D190" s="7" t="s">
        <v>27</v>
      </c>
      <c r="E190" s="42" t="s">
        <v>39</v>
      </c>
      <c r="F190" s="43">
        <v>180</v>
      </c>
      <c r="G190" s="43">
        <v>10</v>
      </c>
      <c r="H190" s="43">
        <v>15</v>
      </c>
      <c r="I190" s="43">
        <v>37</v>
      </c>
      <c r="J190" s="43">
        <v>324</v>
      </c>
      <c r="K190" s="44" t="s">
        <v>40</v>
      </c>
      <c r="L190" s="43"/>
    </row>
    <row r="191" spans="1:12" ht="15" x14ac:dyDescent="0.25">
      <c r="A191" s="23"/>
      <c r="B191" s="15"/>
      <c r="C191" s="11"/>
      <c r="D191" s="7" t="s">
        <v>28</v>
      </c>
      <c r="E191" s="42" t="s">
        <v>47</v>
      </c>
      <c r="F191" s="43">
        <v>200</v>
      </c>
      <c r="G191" s="43">
        <v>1</v>
      </c>
      <c r="H191" s="43">
        <v>0</v>
      </c>
      <c r="I191" s="43">
        <v>28</v>
      </c>
      <c r="J191" s="43">
        <v>116</v>
      </c>
      <c r="K191" s="44" t="s">
        <v>97</v>
      </c>
      <c r="L191" s="43"/>
    </row>
    <row r="192" spans="1:12" ht="15" x14ac:dyDescent="0.25">
      <c r="A192" s="23"/>
      <c r="B192" s="15"/>
      <c r="C192" s="11"/>
      <c r="D192" s="7" t="s">
        <v>29</v>
      </c>
      <c r="E192" s="42" t="s">
        <v>43</v>
      </c>
      <c r="F192" s="43">
        <v>25</v>
      </c>
      <c r="G192" s="43">
        <v>2</v>
      </c>
      <c r="H192" s="43">
        <v>1</v>
      </c>
      <c r="I192" s="43">
        <v>13</v>
      </c>
      <c r="J192" s="43">
        <v>69</v>
      </c>
      <c r="K192" s="44" t="s">
        <v>108</v>
      </c>
      <c r="L192" s="43"/>
    </row>
    <row r="193" spans="1:12" ht="15" x14ac:dyDescent="0.25">
      <c r="A193" s="23"/>
      <c r="B193" s="15"/>
      <c r="C193" s="11"/>
      <c r="D193" s="7" t="s">
        <v>30</v>
      </c>
      <c r="E193" s="42" t="s">
        <v>49</v>
      </c>
      <c r="F193" s="43">
        <v>25</v>
      </c>
      <c r="G193" s="43">
        <v>3</v>
      </c>
      <c r="H193" s="43">
        <v>1</v>
      </c>
      <c r="I193" s="43">
        <v>16</v>
      </c>
      <c r="J193" s="43">
        <v>85</v>
      </c>
      <c r="K193" s="44" t="s">
        <v>120</v>
      </c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31</v>
      </c>
      <c r="E196" s="9"/>
      <c r="F196" s="19">
        <f>SUM(F187:F195)</f>
        <v>730</v>
      </c>
      <c r="G196" s="19">
        <f t="shared" ref="G196:J196" si="76">SUM(G187:G195)</f>
        <v>31</v>
      </c>
      <c r="H196" s="19">
        <f t="shared" si="76"/>
        <v>40</v>
      </c>
      <c r="I196" s="19">
        <f t="shared" si="76"/>
        <v>114</v>
      </c>
      <c r="J196" s="19">
        <f t="shared" si="76"/>
        <v>959</v>
      </c>
      <c r="K196" s="25"/>
      <c r="L196" s="19">
        <f t="shared" ref="L196" si="77">SUM(L187:L195)</f>
        <v>0</v>
      </c>
    </row>
    <row r="197" spans="1:12" ht="15" x14ac:dyDescent="0.2">
      <c r="A197" s="29">
        <f>A179</f>
        <v>2</v>
      </c>
      <c r="B197" s="30">
        <f>B179</f>
        <v>4</v>
      </c>
      <c r="C197" s="77" t="s">
        <v>4</v>
      </c>
      <c r="D197" s="78"/>
      <c r="E197" s="31"/>
      <c r="F197" s="32">
        <f>F186+F196</f>
        <v>1250</v>
      </c>
      <c r="G197" s="32">
        <f t="shared" ref="G197" si="78">G186+G196</f>
        <v>61</v>
      </c>
      <c r="H197" s="32">
        <f t="shared" ref="H197" si="79">H186+H196</f>
        <v>74</v>
      </c>
      <c r="I197" s="32">
        <f t="shared" ref="I197" si="80">I186+I196</f>
        <v>221</v>
      </c>
      <c r="J197" s="32">
        <f t="shared" ref="J197:L197" si="81">J186+J196</f>
        <v>1817</v>
      </c>
      <c r="K197" s="32"/>
      <c r="L197" s="32">
        <f t="shared" si="81"/>
        <v>0</v>
      </c>
    </row>
    <row r="198" spans="1:12" ht="15" x14ac:dyDescent="0.25">
      <c r="A198" s="20">
        <v>2</v>
      </c>
      <c r="B198" s="21">
        <v>5</v>
      </c>
      <c r="C198" s="22" t="s">
        <v>20</v>
      </c>
      <c r="D198" s="5" t="s">
        <v>26</v>
      </c>
      <c r="E198" s="39" t="s">
        <v>67</v>
      </c>
      <c r="F198" s="40">
        <v>180</v>
      </c>
      <c r="G198" s="40">
        <v>51</v>
      </c>
      <c r="H198" s="40">
        <v>39</v>
      </c>
      <c r="I198" s="40">
        <v>24</v>
      </c>
      <c r="J198" s="40">
        <v>656</v>
      </c>
      <c r="K198" s="41" t="s">
        <v>70</v>
      </c>
      <c r="L198" s="40"/>
    </row>
    <row r="199" spans="1:12" ht="15" x14ac:dyDescent="0.25">
      <c r="A199" s="23"/>
      <c r="B199" s="15"/>
      <c r="C199" s="11"/>
      <c r="D199" s="6" t="s">
        <v>69</v>
      </c>
      <c r="E199" s="42" t="s">
        <v>68</v>
      </c>
      <c r="F199" s="43">
        <v>50</v>
      </c>
      <c r="G199" s="43">
        <v>4</v>
      </c>
      <c r="H199" s="43">
        <v>4</v>
      </c>
      <c r="I199" s="43">
        <v>28</v>
      </c>
      <c r="J199" s="43">
        <v>164</v>
      </c>
      <c r="K199" s="44" t="s">
        <v>71</v>
      </c>
      <c r="L199" s="43"/>
    </row>
    <row r="200" spans="1:12" ht="15" x14ac:dyDescent="0.25">
      <c r="A200" s="23"/>
      <c r="B200" s="15"/>
      <c r="C200" s="11"/>
      <c r="D200" s="7" t="s">
        <v>22</v>
      </c>
      <c r="E200" s="42" t="s">
        <v>72</v>
      </c>
      <c r="F200" s="43">
        <v>207</v>
      </c>
      <c r="G200" s="43">
        <v>0</v>
      </c>
      <c r="H200" s="43">
        <v>0</v>
      </c>
      <c r="I200" s="43">
        <v>15</v>
      </c>
      <c r="J200" s="43">
        <v>57</v>
      </c>
      <c r="K200" s="44" t="s">
        <v>73</v>
      </c>
      <c r="L200" s="43"/>
    </row>
    <row r="201" spans="1:12" ht="15" x14ac:dyDescent="0.25">
      <c r="A201" s="23"/>
      <c r="B201" s="15"/>
      <c r="C201" s="11"/>
      <c r="D201" s="7" t="s">
        <v>23</v>
      </c>
      <c r="E201" s="42" t="s">
        <v>43</v>
      </c>
      <c r="F201" s="43">
        <v>65</v>
      </c>
      <c r="G201" s="43">
        <v>5</v>
      </c>
      <c r="H201" s="43">
        <v>2</v>
      </c>
      <c r="I201" s="43">
        <v>36</v>
      </c>
      <c r="J201" s="43">
        <v>179</v>
      </c>
      <c r="K201" s="44" t="s">
        <v>74</v>
      </c>
      <c r="L201" s="43"/>
    </row>
    <row r="202" spans="1:12" ht="15" x14ac:dyDescent="0.25">
      <c r="A202" s="23"/>
      <c r="B202" s="15"/>
      <c r="C202" s="11"/>
      <c r="D202" s="7"/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.75" customHeight="1" x14ac:dyDescent="0.25">
      <c r="A205" s="24"/>
      <c r="B205" s="17"/>
      <c r="C205" s="8"/>
      <c r="D205" s="18" t="s">
        <v>31</v>
      </c>
      <c r="E205" s="9"/>
      <c r="F205" s="19">
        <f>SUM(F198:F204)</f>
        <v>502</v>
      </c>
      <c r="G205" s="19">
        <f t="shared" ref="G205:J205" si="82">SUM(G198:G204)</f>
        <v>60</v>
      </c>
      <c r="H205" s="19">
        <f t="shared" si="82"/>
        <v>45</v>
      </c>
      <c r="I205" s="19">
        <f t="shared" si="82"/>
        <v>103</v>
      </c>
      <c r="J205" s="19">
        <f t="shared" si="82"/>
        <v>1056</v>
      </c>
      <c r="K205" s="25"/>
      <c r="L205" s="19">
        <f t="shared" ref="L205" si="83">SUM(L198:L204)</f>
        <v>0</v>
      </c>
    </row>
    <row r="206" spans="1:12" ht="15" x14ac:dyDescent="0.25">
      <c r="A206" s="26">
        <f>A198</f>
        <v>2</v>
      </c>
      <c r="B206" s="13">
        <f>B198</f>
        <v>5</v>
      </c>
      <c r="C206" s="10" t="s">
        <v>24</v>
      </c>
      <c r="D206" s="7" t="s">
        <v>25</v>
      </c>
      <c r="E206" s="42" t="s">
        <v>113</v>
      </c>
      <c r="F206" s="43">
        <v>200</v>
      </c>
      <c r="G206" s="43">
        <v>2</v>
      </c>
      <c r="H206" s="43">
        <v>4</v>
      </c>
      <c r="I206" s="43">
        <v>17</v>
      </c>
      <c r="J206" s="43">
        <v>116</v>
      </c>
      <c r="K206" s="44" t="s">
        <v>114</v>
      </c>
      <c r="L206" s="43"/>
    </row>
    <row r="207" spans="1:12" ht="15" x14ac:dyDescent="0.25">
      <c r="A207" s="23"/>
      <c r="B207" s="15"/>
      <c r="C207" s="11"/>
      <c r="D207" s="7" t="s">
        <v>25</v>
      </c>
      <c r="E207" s="42" t="s">
        <v>107</v>
      </c>
      <c r="F207" s="43">
        <v>10</v>
      </c>
      <c r="G207" s="43">
        <v>0</v>
      </c>
      <c r="H207" s="43">
        <v>2</v>
      </c>
      <c r="I207" s="43">
        <v>0</v>
      </c>
      <c r="J207" s="43">
        <v>16</v>
      </c>
      <c r="K207" s="44">
        <v>629</v>
      </c>
      <c r="L207" s="43"/>
    </row>
    <row r="208" spans="1:12" ht="15" x14ac:dyDescent="0.25">
      <c r="A208" s="23"/>
      <c r="B208" s="15"/>
      <c r="C208" s="11"/>
      <c r="D208" s="7" t="s">
        <v>26</v>
      </c>
      <c r="E208" s="42" t="s">
        <v>67</v>
      </c>
      <c r="F208" s="43">
        <v>180</v>
      </c>
      <c r="G208" s="43">
        <v>51</v>
      </c>
      <c r="H208" s="43">
        <v>39</v>
      </c>
      <c r="I208" s="43">
        <v>24</v>
      </c>
      <c r="J208" s="43">
        <v>656</v>
      </c>
      <c r="K208" s="44" t="s">
        <v>70</v>
      </c>
      <c r="L208" s="43"/>
    </row>
    <row r="209" spans="1:12" ht="15" x14ac:dyDescent="0.25">
      <c r="A209" s="23"/>
      <c r="B209" s="15"/>
      <c r="C209" s="11"/>
      <c r="D209" s="7" t="s">
        <v>26</v>
      </c>
      <c r="E209" s="42" t="s">
        <v>68</v>
      </c>
      <c r="F209" s="43">
        <v>50</v>
      </c>
      <c r="G209" s="43">
        <v>4</v>
      </c>
      <c r="H209" s="43">
        <v>4</v>
      </c>
      <c r="I209" s="43">
        <v>28</v>
      </c>
      <c r="J209" s="43">
        <v>164</v>
      </c>
      <c r="K209" s="44" t="s">
        <v>71</v>
      </c>
      <c r="L209" s="43"/>
    </row>
    <row r="210" spans="1:12" ht="15" x14ac:dyDescent="0.25">
      <c r="A210" s="23"/>
      <c r="B210" s="15"/>
      <c r="C210" s="11"/>
      <c r="D210" s="7" t="s">
        <v>28</v>
      </c>
      <c r="E210" s="42" t="s">
        <v>72</v>
      </c>
      <c r="F210" s="43">
        <v>207</v>
      </c>
      <c r="G210" s="43">
        <v>0</v>
      </c>
      <c r="H210" s="43">
        <v>0</v>
      </c>
      <c r="I210" s="43">
        <v>15</v>
      </c>
      <c r="J210" s="43">
        <v>57</v>
      </c>
      <c r="K210" s="44" t="s">
        <v>73</v>
      </c>
      <c r="L210" s="43"/>
    </row>
    <row r="211" spans="1:12" ht="15" x14ac:dyDescent="0.25">
      <c r="A211" s="23"/>
      <c r="B211" s="15"/>
      <c r="C211" s="11"/>
      <c r="D211" s="7" t="s">
        <v>29</v>
      </c>
      <c r="E211" s="42" t="s">
        <v>43</v>
      </c>
      <c r="F211" s="43">
        <v>65</v>
      </c>
      <c r="G211" s="43">
        <v>5</v>
      </c>
      <c r="H211" s="43">
        <v>2</v>
      </c>
      <c r="I211" s="43">
        <v>36</v>
      </c>
      <c r="J211" s="43">
        <v>179</v>
      </c>
      <c r="K211" s="44" t="s">
        <v>74</v>
      </c>
      <c r="L211" s="43"/>
    </row>
    <row r="212" spans="1:12" ht="15" x14ac:dyDescent="0.25">
      <c r="A212" s="23"/>
      <c r="B212" s="15"/>
      <c r="C212" s="11"/>
      <c r="D212" s="7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5" x14ac:dyDescent="0.2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 x14ac:dyDescent="0.25">
      <c r="A215" s="24"/>
      <c r="B215" s="17"/>
      <c r="C215" s="8"/>
      <c r="D215" s="18" t="s">
        <v>31</v>
      </c>
      <c r="E215" s="9"/>
      <c r="F215" s="19">
        <f>SUM(F206:F214)</f>
        <v>712</v>
      </c>
      <c r="G215" s="19">
        <f t="shared" ref="G215:J215" si="84">SUM(G206:G214)</f>
        <v>62</v>
      </c>
      <c r="H215" s="19">
        <f t="shared" si="84"/>
        <v>51</v>
      </c>
      <c r="I215" s="19">
        <f t="shared" si="84"/>
        <v>120</v>
      </c>
      <c r="J215" s="19">
        <f t="shared" si="84"/>
        <v>1188</v>
      </c>
      <c r="K215" s="25"/>
      <c r="L215" s="19">
        <f t="shared" ref="L215" si="85">SUM(L206:L214)</f>
        <v>0</v>
      </c>
    </row>
    <row r="216" spans="1:12" ht="15.75" thickBot="1" x14ac:dyDescent="0.25">
      <c r="A216" s="29">
        <f>A198</f>
        <v>2</v>
      </c>
      <c r="B216" s="30">
        <f>B198</f>
        <v>5</v>
      </c>
      <c r="C216" s="77" t="s">
        <v>4</v>
      </c>
      <c r="D216" s="78"/>
      <c r="E216" s="31"/>
      <c r="F216" s="32">
        <f>F205+F215</f>
        <v>1214</v>
      </c>
      <c r="G216" s="32">
        <f t="shared" ref="G216" si="86">G205+G215</f>
        <v>122</v>
      </c>
      <c r="H216" s="32">
        <f t="shared" ref="H216" si="87">H205+H215</f>
        <v>96</v>
      </c>
      <c r="I216" s="32">
        <f t="shared" ref="I216" si="88">I205+I215</f>
        <v>223</v>
      </c>
      <c r="J216" s="32">
        <f t="shared" ref="J216:L216" si="89">J205+J215</f>
        <v>2244</v>
      </c>
      <c r="K216" s="32"/>
      <c r="L216" s="32">
        <f t="shared" si="89"/>
        <v>0</v>
      </c>
    </row>
    <row r="217" spans="1:12" s="56" customFormat="1" ht="15" x14ac:dyDescent="0.25">
      <c r="A217" s="51">
        <v>2</v>
      </c>
      <c r="B217" s="52">
        <v>6</v>
      </c>
      <c r="C217" s="22" t="s">
        <v>20</v>
      </c>
      <c r="D217" s="5" t="s">
        <v>21</v>
      </c>
      <c r="E217" s="53" t="s">
        <v>99</v>
      </c>
      <c r="F217" s="54">
        <v>90</v>
      </c>
      <c r="G217" s="54">
        <v>14</v>
      </c>
      <c r="H217" s="54">
        <v>17</v>
      </c>
      <c r="I217" s="54">
        <v>12</v>
      </c>
      <c r="J217" s="54">
        <v>254</v>
      </c>
      <c r="K217" s="55" t="s">
        <v>100</v>
      </c>
      <c r="L217" s="54"/>
    </row>
    <row r="218" spans="1:12" s="56" customFormat="1" ht="15" x14ac:dyDescent="0.25">
      <c r="A218" s="57"/>
      <c r="B218" s="58"/>
      <c r="C218" s="11"/>
      <c r="D218" s="6" t="s">
        <v>27</v>
      </c>
      <c r="E218" s="59" t="s">
        <v>62</v>
      </c>
      <c r="F218" s="60">
        <v>150</v>
      </c>
      <c r="G218" s="60">
        <v>6</v>
      </c>
      <c r="H218" s="60">
        <v>10</v>
      </c>
      <c r="I218" s="60">
        <v>28</v>
      </c>
      <c r="J218" s="60">
        <v>222</v>
      </c>
      <c r="K218" s="61" t="s">
        <v>63</v>
      </c>
      <c r="L218" s="60"/>
    </row>
    <row r="219" spans="1:12" s="56" customFormat="1" ht="15" x14ac:dyDescent="0.25">
      <c r="A219" s="57"/>
      <c r="B219" s="58"/>
      <c r="C219" s="11"/>
      <c r="D219" s="7" t="s">
        <v>28</v>
      </c>
      <c r="E219" s="59" t="s">
        <v>65</v>
      </c>
      <c r="F219" s="60">
        <v>200</v>
      </c>
      <c r="G219" s="60">
        <v>2</v>
      </c>
      <c r="H219" s="60">
        <v>0</v>
      </c>
      <c r="I219" s="60">
        <v>27</v>
      </c>
      <c r="J219" s="60">
        <v>111</v>
      </c>
      <c r="K219" s="61" t="s">
        <v>101</v>
      </c>
      <c r="L219" s="60"/>
    </row>
    <row r="220" spans="1:12" s="56" customFormat="1" ht="15" x14ac:dyDescent="0.25">
      <c r="A220" s="57"/>
      <c r="B220" s="58"/>
      <c r="C220" s="11"/>
      <c r="D220" s="7" t="s">
        <v>23</v>
      </c>
      <c r="E220" s="59" t="s">
        <v>43</v>
      </c>
      <c r="F220" s="60">
        <v>60</v>
      </c>
      <c r="G220" s="60">
        <v>5</v>
      </c>
      <c r="H220" s="60">
        <v>2</v>
      </c>
      <c r="I220" s="60">
        <v>33</v>
      </c>
      <c r="J220" s="60">
        <v>166</v>
      </c>
      <c r="K220" s="61" t="s">
        <v>80</v>
      </c>
      <c r="L220" s="60"/>
    </row>
    <row r="221" spans="1:12" s="56" customFormat="1" ht="15" x14ac:dyDescent="0.25">
      <c r="A221" s="57"/>
      <c r="B221" s="58"/>
      <c r="C221" s="11"/>
      <c r="D221" s="7"/>
      <c r="E221" s="59"/>
      <c r="F221" s="60"/>
      <c r="G221" s="60"/>
      <c r="H221" s="60"/>
      <c r="I221" s="60"/>
      <c r="J221" s="60"/>
      <c r="K221" s="61"/>
      <c r="L221" s="60"/>
    </row>
    <row r="222" spans="1:12" s="56" customFormat="1" ht="15" x14ac:dyDescent="0.25">
      <c r="A222" s="57"/>
      <c r="B222" s="58"/>
      <c r="C222" s="11"/>
      <c r="D222" s="6"/>
      <c r="E222" s="59"/>
      <c r="F222" s="60"/>
      <c r="G222" s="60"/>
      <c r="H222" s="60"/>
      <c r="I222" s="60"/>
      <c r="J222" s="60"/>
      <c r="K222" s="61"/>
      <c r="L222" s="60"/>
    </row>
    <row r="223" spans="1:12" s="56" customFormat="1" ht="15" x14ac:dyDescent="0.25">
      <c r="A223" s="57"/>
      <c r="B223" s="58"/>
      <c r="C223" s="11"/>
      <c r="D223" s="6"/>
      <c r="E223" s="59"/>
      <c r="F223" s="60"/>
      <c r="G223" s="60"/>
      <c r="H223" s="60"/>
      <c r="I223" s="60"/>
      <c r="J223" s="60"/>
      <c r="K223" s="61"/>
      <c r="L223" s="60"/>
    </row>
    <row r="224" spans="1:12" s="56" customFormat="1" ht="15.75" customHeight="1" x14ac:dyDescent="0.25">
      <c r="A224" s="62"/>
      <c r="B224" s="63"/>
      <c r="C224" s="8"/>
      <c r="D224" s="64" t="s">
        <v>31</v>
      </c>
      <c r="E224" s="65"/>
      <c r="F224" s="66">
        <f>SUM(F217:F223)</f>
        <v>500</v>
      </c>
      <c r="G224" s="66">
        <f t="shared" ref="G224:J224" si="90">SUM(G217:G223)</f>
        <v>27</v>
      </c>
      <c r="H224" s="66">
        <f t="shared" si="90"/>
        <v>29</v>
      </c>
      <c r="I224" s="66">
        <f t="shared" si="90"/>
        <v>100</v>
      </c>
      <c r="J224" s="66">
        <f t="shared" si="90"/>
        <v>753</v>
      </c>
      <c r="K224" s="67"/>
      <c r="L224" s="66">
        <f t="shared" ref="L224" si="91">SUM(L217:L223)</f>
        <v>0</v>
      </c>
    </row>
    <row r="225" spans="1:12" s="56" customFormat="1" ht="15" x14ac:dyDescent="0.25">
      <c r="A225" s="68">
        <f>A217</f>
        <v>2</v>
      </c>
      <c r="B225" s="69">
        <f>B217</f>
        <v>6</v>
      </c>
      <c r="C225" s="10" t="s">
        <v>24</v>
      </c>
      <c r="D225" s="7" t="s">
        <v>25</v>
      </c>
      <c r="E225" s="59" t="s">
        <v>121</v>
      </c>
      <c r="F225" s="60">
        <v>200</v>
      </c>
      <c r="G225" s="60">
        <v>2</v>
      </c>
      <c r="H225" s="60">
        <v>2</v>
      </c>
      <c r="I225" s="60">
        <v>17</v>
      </c>
      <c r="J225" s="60">
        <v>99</v>
      </c>
      <c r="K225" s="61" t="s">
        <v>122</v>
      </c>
      <c r="L225" s="60"/>
    </row>
    <row r="226" spans="1:12" s="56" customFormat="1" ht="15" x14ac:dyDescent="0.25">
      <c r="A226" s="57"/>
      <c r="B226" s="58"/>
      <c r="C226" s="11"/>
      <c r="D226" s="7" t="s">
        <v>26</v>
      </c>
      <c r="E226" s="59" t="s">
        <v>99</v>
      </c>
      <c r="F226" s="60">
        <v>90</v>
      </c>
      <c r="G226" s="60">
        <v>14</v>
      </c>
      <c r="H226" s="60">
        <v>17</v>
      </c>
      <c r="I226" s="60">
        <v>12</v>
      </c>
      <c r="J226" s="60">
        <v>254</v>
      </c>
      <c r="K226" s="61" t="s">
        <v>100</v>
      </c>
      <c r="L226" s="60"/>
    </row>
    <row r="227" spans="1:12" s="56" customFormat="1" ht="15" x14ac:dyDescent="0.25">
      <c r="A227" s="57"/>
      <c r="B227" s="58"/>
      <c r="C227" s="11"/>
      <c r="D227" s="7" t="s">
        <v>27</v>
      </c>
      <c r="E227" s="59" t="s">
        <v>62</v>
      </c>
      <c r="F227" s="60">
        <v>150</v>
      </c>
      <c r="G227" s="60">
        <v>6</v>
      </c>
      <c r="H227" s="60">
        <v>10</v>
      </c>
      <c r="I227" s="60">
        <v>28</v>
      </c>
      <c r="J227" s="60">
        <v>222</v>
      </c>
      <c r="K227" s="61" t="s">
        <v>63</v>
      </c>
      <c r="L227" s="60"/>
    </row>
    <row r="228" spans="1:12" s="56" customFormat="1" ht="15" x14ac:dyDescent="0.25">
      <c r="A228" s="57"/>
      <c r="B228" s="58"/>
      <c r="C228" s="11"/>
      <c r="D228" s="7" t="s">
        <v>28</v>
      </c>
      <c r="E228" s="59" t="s">
        <v>65</v>
      </c>
      <c r="F228" s="60">
        <v>200</v>
      </c>
      <c r="G228" s="60">
        <v>2</v>
      </c>
      <c r="H228" s="60">
        <v>0</v>
      </c>
      <c r="I228" s="60">
        <v>27</v>
      </c>
      <c r="J228" s="60">
        <v>111</v>
      </c>
      <c r="K228" s="61" t="s">
        <v>101</v>
      </c>
      <c r="L228" s="60"/>
    </row>
    <row r="229" spans="1:12" s="56" customFormat="1" ht="15" x14ac:dyDescent="0.25">
      <c r="A229" s="57"/>
      <c r="B229" s="58"/>
      <c r="C229" s="11"/>
      <c r="D229" s="7" t="s">
        <v>29</v>
      </c>
      <c r="E229" s="59" t="s">
        <v>43</v>
      </c>
      <c r="F229" s="60">
        <v>60</v>
      </c>
      <c r="G229" s="60">
        <v>5</v>
      </c>
      <c r="H229" s="60">
        <v>2</v>
      </c>
      <c r="I229" s="60">
        <v>33</v>
      </c>
      <c r="J229" s="60">
        <v>140</v>
      </c>
      <c r="K229" s="61" t="s">
        <v>80</v>
      </c>
      <c r="L229" s="60"/>
    </row>
    <row r="230" spans="1:12" s="56" customFormat="1" ht="15" x14ac:dyDescent="0.25">
      <c r="A230" s="57"/>
      <c r="B230" s="58"/>
      <c r="C230" s="11"/>
      <c r="D230" s="7"/>
      <c r="E230" s="59"/>
      <c r="F230" s="60"/>
      <c r="G230" s="60"/>
      <c r="H230" s="60"/>
      <c r="I230" s="60"/>
      <c r="J230" s="60"/>
      <c r="K230" s="61"/>
      <c r="L230" s="60"/>
    </row>
    <row r="231" spans="1:12" s="56" customFormat="1" ht="15" x14ac:dyDescent="0.25">
      <c r="A231" s="57"/>
      <c r="B231" s="58"/>
      <c r="C231" s="11"/>
      <c r="E231" s="59"/>
      <c r="F231" s="60"/>
      <c r="G231" s="60"/>
      <c r="H231" s="60"/>
      <c r="I231" s="60"/>
      <c r="J231" s="60"/>
      <c r="K231" s="61"/>
      <c r="L231" s="60"/>
    </row>
    <row r="232" spans="1:12" s="56" customFormat="1" ht="15" x14ac:dyDescent="0.25">
      <c r="A232" s="57"/>
      <c r="B232" s="58"/>
      <c r="C232" s="11"/>
      <c r="D232" s="6"/>
      <c r="E232" s="59"/>
      <c r="F232" s="60"/>
      <c r="G232" s="60"/>
      <c r="H232" s="60"/>
      <c r="I232" s="60"/>
      <c r="J232" s="60"/>
      <c r="K232" s="61"/>
      <c r="L232" s="60"/>
    </row>
    <row r="233" spans="1:12" s="56" customFormat="1" ht="15" x14ac:dyDescent="0.25">
      <c r="A233" s="57"/>
      <c r="B233" s="58"/>
      <c r="C233" s="11"/>
      <c r="D233" s="6"/>
      <c r="E233" s="59"/>
      <c r="F233" s="60"/>
      <c r="G233" s="60"/>
      <c r="H233" s="60"/>
      <c r="I233" s="60"/>
      <c r="J233" s="60"/>
      <c r="K233" s="61"/>
      <c r="L233" s="60"/>
    </row>
    <row r="234" spans="1:12" s="56" customFormat="1" ht="15" x14ac:dyDescent="0.25">
      <c r="A234" s="62"/>
      <c r="B234" s="63"/>
      <c r="C234" s="8"/>
      <c r="D234" s="64" t="s">
        <v>31</v>
      </c>
      <c r="E234" s="65"/>
      <c r="F234" s="66">
        <f>SUM(F225:F233)</f>
        <v>700</v>
      </c>
      <c r="G234" s="66">
        <f t="shared" ref="G234:J234" si="92">SUM(G225:G233)</f>
        <v>29</v>
      </c>
      <c r="H234" s="66">
        <f t="shared" si="92"/>
        <v>31</v>
      </c>
      <c r="I234" s="66">
        <f t="shared" si="92"/>
        <v>117</v>
      </c>
      <c r="J234" s="66">
        <f t="shared" si="92"/>
        <v>826</v>
      </c>
      <c r="K234" s="67"/>
      <c r="L234" s="66">
        <f t="shared" ref="L234" si="93">SUM(L225:L233)</f>
        <v>0</v>
      </c>
    </row>
    <row r="235" spans="1:12" s="56" customFormat="1" ht="15.75" thickBot="1" x14ac:dyDescent="0.25">
      <c r="A235" s="70">
        <f>A217</f>
        <v>2</v>
      </c>
      <c r="B235" s="71">
        <f>B217</f>
        <v>6</v>
      </c>
      <c r="C235" s="80" t="s">
        <v>4</v>
      </c>
      <c r="D235" s="81"/>
      <c r="E235" s="72"/>
      <c r="F235" s="73">
        <f>F224+F234</f>
        <v>1200</v>
      </c>
      <c r="G235" s="73">
        <f t="shared" ref="G235:J235" si="94">G224+G234</f>
        <v>56</v>
      </c>
      <c r="H235" s="73">
        <f t="shared" si="94"/>
        <v>60</v>
      </c>
      <c r="I235" s="73">
        <f t="shared" si="94"/>
        <v>217</v>
      </c>
      <c r="J235" s="73">
        <f t="shared" si="94"/>
        <v>1579</v>
      </c>
      <c r="K235" s="73"/>
      <c r="L235" s="73">
        <f t="shared" ref="L235" si="95">L224+L234</f>
        <v>0</v>
      </c>
    </row>
    <row r="236" spans="1:12" ht="13.5" thickBot="1" x14ac:dyDescent="0.25">
      <c r="A236" s="27"/>
      <c r="B236" s="28"/>
      <c r="C236" s="79" t="s">
        <v>5</v>
      </c>
      <c r="D236" s="79"/>
      <c r="E236" s="79"/>
      <c r="F236" s="34">
        <f>(F24+F43+F62+F82+F101+F140+F159+F178+F197+F216)/(IF(F24=0,0,1)+IF(F43=0,0,1)+IF(F62=0,0,1)+IF(F82=0,0,1)+IF(F101=0,0,1)+IF(F140=0,0,1)+IF(F159=0,0,1)+IF(F178=0,0,1)+IF(F197=0,0,1)+IF(F216=0,0,1))</f>
        <v>1223.3</v>
      </c>
      <c r="G236" s="34">
        <f>(G24+G43+G62+G82+G101+G140+G159+G178+G197+G216)/(IF(G24=0,0,1)+IF(G43=0,0,1)+IF(G62=0,0,1)+IF(G82=0,0,1)+IF(G101=0,0,1)+IF(G140=0,0,1)+IF(G159=0,0,1)+IF(G178=0,0,1)+IF(G197=0,0,1)+IF(G216=0,0,1))</f>
        <v>73</v>
      </c>
      <c r="H236" s="34">
        <f>(H24+H43+H62+H82+H101+H140+H159+H178+H197+H216)/(IF(H24=0,0,1)+IF(H43=0,0,1)+IF(H62=0,0,1)+IF(H82=0,0,1)+IF(H101=0,0,1)+IF(H140=0,0,1)+IF(H159=0,0,1)+IF(H178=0,0,1)+IF(H197=0,0,1)+IF(H216=0,0,1))</f>
        <v>73.900000000000006</v>
      </c>
      <c r="I236" s="34">
        <f>(I24+I43+I62+I82+I101+I140+I159+I178+I197+I216)/(IF(I24=0,0,1)+IF(I43=0,0,1)+IF(I62=0,0,1)+IF(I82=0,0,1)+IF(I101=0,0,1)+IF(I140=0,0,1)+IF(I159=0,0,1)+IF(I178=0,0,1)+IF(I197=0,0,1)+IF(I216=0,0,1))</f>
        <v>209.6</v>
      </c>
      <c r="J236" s="34">
        <f>(J24+J43+J62+J82+J101+J140+J159+J178+J197+J216)/(IF(J24=0,0,1)+IF(J43=0,0,1)+IF(J62=0,0,1)+IF(J82=0,0,1)+IF(J101=0,0,1)+IF(J140=0,0,1)+IF(J159=0,0,1)+IF(J178=0,0,1)+IF(J197=0,0,1)+IF(J216=0,0,1))</f>
        <v>1822.4</v>
      </c>
      <c r="K236" s="34"/>
      <c r="L236" s="34" t="e">
        <f>(L24+L43+L62+L82+L101+L140+L159+L178+L197+L216)/(IF(L24=0,0,1)+IF(L43=0,0,1)+IF(L62=0,0,1)+IF(L82=0,0,1)+IF(L101=0,0,1)+IF(L140=0,0,1)+IF(L159=0,0,1)+IF(L178=0,0,1)+IF(L197=0,0,1)+IF(L216=0,0,1))</f>
        <v>#DIV/0!</v>
      </c>
    </row>
  </sheetData>
  <mergeCells count="16">
    <mergeCell ref="C82:D82"/>
    <mergeCell ref="C101:D101"/>
    <mergeCell ref="C24:D24"/>
    <mergeCell ref="C236:E236"/>
    <mergeCell ref="C216:D216"/>
    <mergeCell ref="C140:D140"/>
    <mergeCell ref="C159:D159"/>
    <mergeCell ref="C178:D178"/>
    <mergeCell ref="C197:D197"/>
    <mergeCell ref="C120:D120"/>
    <mergeCell ref="C235:D235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zam3</cp:lastModifiedBy>
  <dcterms:created xsi:type="dcterms:W3CDTF">2022-05-16T14:23:56Z</dcterms:created>
  <dcterms:modified xsi:type="dcterms:W3CDTF">2025-03-21T06:33:47Z</dcterms:modified>
</cp:coreProperties>
</file>