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0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F195" i="1"/>
  <c r="J195" i="1"/>
  <c r="H195" i="1"/>
  <c r="L195" i="1"/>
  <c r="H176" i="1"/>
  <c r="J176" i="1"/>
  <c r="I176" i="1"/>
  <c r="F176" i="1"/>
  <c r="L176" i="1"/>
  <c r="I157" i="1"/>
  <c r="H157" i="1"/>
  <c r="G157" i="1"/>
  <c r="J157" i="1"/>
  <c r="L157" i="1"/>
  <c r="F157" i="1"/>
  <c r="G138" i="1"/>
  <c r="I138" i="1"/>
  <c r="H138" i="1"/>
  <c r="J138" i="1"/>
  <c r="L138" i="1"/>
  <c r="F138" i="1"/>
  <c r="G119" i="1"/>
  <c r="J119" i="1"/>
  <c r="I119" i="1"/>
  <c r="H119" i="1"/>
  <c r="L119" i="1"/>
  <c r="F119" i="1"/>
  <c r="F100" i="1"/>
  <c r="I100" i="1"/>
  <c r="H100" i="1"/>
  <c r="G100" i="1"/>
  <c r="J100" i="1"/>
  <c r="G81" i="1"/>
  <c r="H81" i="1"/>
  <c r="J81" i="1"/>
  <c r="L81" i="1"/>
  <c r="F81" i="1"/>
  <c r="I195" i="1"/>
  <c r="I62" i="1"/>
  <c r="H62" i="1"/>
  <c r="J62" i="1"/>
  <c r="L62" i="1"/>
  <c r="F62" i="1"/>
  <c r="J43" i="1"/>
  <c r="L43" i="1"/>
  <c r="I43" i="1"/>
  <c r="G43" i="1"/>
  <c r="F43" i="1"/>
  <c r="J24" i="1"/>
  <c r="I24" i="1"/>
  <c r="F24" i="1"/>
  <c r="L24" i="1"/>
  <c r="H24" i="1"/>
  <c r="G24" i="1"/>
  <c r="G62" i="1"/>
  <c r="L100" i="1"/>
  <c r="G176" i="1"/>
  <c r="I81" i="1"/>
  <c r="H196" i="1" l="1"/>
  <c r="J196" i="1"/>
  <c r="F196" i="1"/>
  <c r="I196" i="1"/>
  <c r="G196" i="1"/>
  <c r="L196" i="1"/>
</calcChain>
</file>

<file path=xl/sharedStrings.xml><?xml version="1.0" encoding="utf-8"?>
<sst xmlns="http://schemas.openxmlformats.org/spreadsheetml/2006/main" count="335" uniqueCount="76">
  <si>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</si>
  <si>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</si>
  <si>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</si>
  <si>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</si>
  <si>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</si>
  <si>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</si>
  <si>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</si>
  <si>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</si>
  <si>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</si>
  <si>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</si>
  <si>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</si>
  <si>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</si>
  <si>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</si>
  <si>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</si>
  <si>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</si>
  <si>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</si>
  <si>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</si>
  <si>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</si>
  <si>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</si>
  <si>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</si>
  <si>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</si>
  <si>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</si>
  <si>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</si>
  <si>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</si>
  <si>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</si>
  <si>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</si>
  <si>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</si>
  <si>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</si>
  <si>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</si>
  <si>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</si>
  <si>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</si>
  <si>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</si>
  <si>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</si>
  <si>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</si>
  <si>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</si>
  <si>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</si>
  <si>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</si>
  <si>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</si>
  <si>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</si>
  <si>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рубленая из птицы</t>
  </si>
  <si>
    <t>Макароны с сыром (рожки)</t>
  </si>
  <si>
    <t>Напиток из кураги</t>
  </si>
  <si>
    <t>Батон нарезной</t>
  </si>
  <si>
    <t>Суп картоф. с бобовыми</t>
  </si>
  <si>
    <t>Зразы Ленивые</t>
  </si>
  <si>
    <t>Рис отварной</t>
  </si>
  <si>
    <t>Напиток яблочный</t>
  </si>
  <si>
    <t>Хлеб ржаной</t>
  </si>
  <si>
    <t>Борщ с капустой и картофелем</t>
  </si>
  <si>
    <t>Сметана порционно</t>
  </si>
  <si>
    <t>Запеканка из печени</t>
  </si>
  <si>
    <t>Напиток из смеси сухофруктов</t>
  </si>
  <si>
    <t xml:space="preserve">Масло сливочное </t>
  </si>
  <si>
    <t>Пюре картофельное по-домашнему</t>
  </si>
  <si>
    <t>Суп крестьянский с пшеном</t>
  </si>
  <si>
    <t>Масло сливочное</t>
  </si>
  <si>
    <t>заместитель директора по УВР</t>
  </si>
  <si>
    <t>МБОУ СОШ с УИОП № 48 г.Кирова</t>
  </si>
  <si>
    <t xml:space="preserve">Котлета Рябушка </t>
  </si>
  <si>
    <t>Каша гречневая рассыпчатая</t>
  </si>
  <si>
    <t>Напиток из плодов шиповника</t>
  </si>
  <si>
    <t>Щи из свежей капусты и картофеля</t>
  </si>
  <si>
    <t xml:space="preserve">Кассихина </t>
  </si>
  <si>
    <t>Запеканка творожная</t>
  </si>
  <si>
    <t>Чай с сахаром и лимоном</t>
  </si>
  <si>
    <t>Молоко сгущенное порционное</t>
  </si>
  <si>
    <t>Рассольник Ленинградский с перл. крупой</t>
  </si>
  <si>
    <t>Жаркое по-домашнему с говядиной</t>
  </si>
  <si>
    <t>Напиток лимонный</t>
  </si>
  <si>
    <t>Филе Новинка из говядины</t>
  </si>
  <si>
    <t>Напиток апельсиновый</t>
  </si>
  <si>
    <t>Котлета по-хлыновски</t>
  </si>
  <si>
    <t>Шницель рубленый из индейки</t>
  </si>
  <si>
    <t>Биточек рубленый из птицы</t>
  </si>
  <si>
    <t>Котлета Домашняя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</si>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</sst>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57</v>
      </c>
      <c r="D1" s="55"/>
      <c r="E1" s="55"/>
      <c r="F1" s="12" t="s">
        <v>16</v>
      </c>
      <c r="G1" s="2" t="s">
        <v>17</v>
      </c>
      <c r="H1" s="56" t="s">
        <v>56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>
        <v>174.31</v>
      </c>
      <c r="L6" s="40">
        <v>34.43</v>
      </c>
    </row>
    <row r="7" spans="1:12" ht="14.4" x14ac:dyDescent="0.3">
      <c r="A7" s="23"/>
      <c r="B7" s="15"/>
      <c r="C7" s="11"/>
      <c r="D7" s="6" t="s">
        <v>28</v>
      </c>
      <c r="E7" s="42" t="s">
        <v>40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>
        <v>274</v>
      </c>
      <c r="L7" s="43">
        <v>22.65</v>
      </c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0</v>
      </c>
      <c r="I9" s="43">
        <v>24</v>
      </c>
      <c r="J9" s="43">
        <v>119</v>
      </c>
      <c r="K9" s="44">
        <v>768.01</v>
      </c>
      <c r="L9" s="43">
        <v>5.44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30</v>
      </c>
      <c r="E11" s="42" t="s">
        <v>41</v>
      </c>
      <c r="F11" s="43">
        <v>200</v>
      </c>
      <c r="G11" s="43">
        <v>1</v>
      </c>
      <c r="H11" s="43">
        <v>0</v>
      </c>
      <c r="I11" s="43">
        <v>28</v>
      </c>
      <c r="J11" s="43">
        <v>116</v>
      </c>
      <c r="K11" s="44">
        <v>949</v>
      </c>
      <c r="L11" s="43">
        <v>6.07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35</v>
      </c>
      <c r="H13" s="19">
        <f t="shared" si="0"/>
        <v>22</v>
      </c>
      <c r="I13" s="19">
        <f t="shared" si="0"/>
        <v>105</v>
      </c>
      <c r="J13" s="19">
        <f t="shared" si="0"/>
        <v>766</v>
      </c>
      <c r="K13" s="25"/>
      <c r="L13" s="19">
        <f t="shared" ref="L13" si="1">SUM(L6:L12)</f>
        <v>68.59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3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</v>
      </c>
      <c r="H15" s="43">
        <v>4</v>
      </c>
      <c r="I15" s="43">
        <v>16</v>
      </c>
      <c r="J15" s="43">
        <v>118</v>
      </c>
      <c r="K15" s="44">
        <v>64.44</v>
      </c>
      <c r="L15" s="43">
        <v>5.5</v>
      </c>
    </row>
    <row r="16" spans="1:12" ht="14.4" x14ac:dyDescent="0.3">
      <c r="A16" s="23"/>
      <c r="B16" s="15"/>
      <c r="C16" s="11"/>
      <c r="D16" s="7" t="s">
        <v>28</v>
      </c>
      <c r="E16" s="42" t="s">
        <v>39</v>
      </c>
      <c r="F16" s="40">
        <v>90</v>
      </c>
      <c r="G16" s="40">
        <v>90</v>
      </c>
      <c r="H16" s="40">
        <v>7</v>
      </c>
      <c r="I16" s="40">
        <v>16</v>
      </c>
      <c r="J16" s="40">
        <v>207</v>
      </c>
      <c r="K16" s="41">
        <v>174.31</v>
      </c>
      <c r="L16" s="40">
        <v>34.72</v>
      </c>
    </row>
    <row r="17" spans="1:12" ht="14.4" x14ac:dyDescent="0.3">
      <c r="A17" s="23"/>
      <c r="B17" s="15"/>
      <c r="C17" s="11"/>
      <c r="D17" s="7" t="s">
        <v>29</v>
      </c>
      <c r="E17" s="42" t="s">
        <v>40</v>
      </c>
      <c r="F17" s="43">
        <v>180</v>
      </c>
      <c r="G17" s="43">
        <v>10</v>
      </c>
      <c r="H17" s="43">
        <v>15</v>
      </c>
      <c r="I17" s="43">
        <v>37</v>
      </c>
      <c r="J17" s="43">
        <v>324</v>
      </c>
      <c r="K17" s="44">
        <v>274</v>
      </c>
      <c r="L17" s="43">
        <v>22.84</v>
      </c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0</v>
      </c>
      <c r="I18" s="43">
        <v>28</v>
      </c>
      <c r="J18" s="43">
        <v>116</v>
      </c>
      <c r="K18" s="44">
        <v>949</v>
      </c>
      <c r="L18" s="43">
        <v>6.12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0</v>
      </c>
      <c r="I19" s="43">
        <v>24</v>
      </c>
      <c r="J19" s="43">
        <v>119</v>
      </c>
      <c r="K19" s="44">
        <v>768.01</v>
      </c>
      <c r="L19" s="43">
        <v>5.49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110</v>
      </c>
      <c r="H23" s="19">
        <f t="shared" si="2"/>
        <v>26</v>
      </c>
      <c r="I23" s="19">
        <f t="shared" si="2"/>
        <v>121</v>
      </c>
      <c r="J23" s="19">
        <f t="shared" si="2"/>
        <v>884</v>
      </c>
      <c r="K23" s="25"/>
      <c r="L23" s="19">
        <f t="shared" ref="L23" si="3">SUM(L14:L22)</f>
        <v>74.67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1240</v>
      </c>
      <c r="G24" s="32">
        <f t="shared" ref="G24:J24" si="4">G13+G23</f>
        <v>145</v>
      </c>
      <c r="H24" s="32">
        <f t="shared" si="4"/>
        <v>48</v>
      </c>
      <c r="I24" s="32">
        <f t="shared" si="4"/>
        <v>226</v>
      </c>
      <c r="J24" s="32">
        <f t="shared" si="4"/>
        <v>1650</v>
      </c>
      <c r="K24" s="32"/>
      <c r="L24" s="32">
        <f t="shared" ref="L24" si="5">L13+L23</f>
        <v>143.26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10</v>
      </c>
      <c r="H25" s="40">
        <v>25</v>
      </c>
      <c r="I25" s="40">
        <v>23</v>
      </c>
      <c r="J25" s="40">
        <v>240</v>
      </c>
      <c r="K25" s="41">
        <v>300.08</v>
      </c>
      <c r="L25" s="40">
        <v>39.01</v>
      </c>
    </row>
    <row r="26" spans="1:12" ht="14.4" x14ac:dyDescent="0.3">
      <c r="A26" s="14"/>
      <c r="B26" s="15"/>
      <c r="C26" s="11"/>
      <c r="D26" s="6" t="s">
        <v>29</v>
      </c>
      <c r="E26" s="42" t="s">
        <v>45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>
        <v>231</v>
      </c>
      <c r="L26" s="43">
        <v>9.61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>
        <v>0</v>
      </c>
      <c r="I28" s="43">
        <v>24</v>
      </c>
      <c r="J28" s="43">
        <v>119</v>
      </c>
      <c r="K28" s="44">
        <v>768.01</v>
      </c>
      <c r="L28" s="43">
        <v>5.41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32</v>
      </c>
      <c r="E30" s="42" t="s">
        <v>47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>
        <v>1.6</v>
      </c>
    </row>
    <row r="31" spans="1:12" ht="14.4" x14ac:dyDescent="0.3">
      <c r="A31" s="14"/>
      <c r="B31" s="15"/>
      <c r="C31" s="11"/>
      <c r="D31" s="6" t="s">
        <v>30</v>
      </c>
      <c r="E31" s="42" t="s">
        <v>46</v>
      </c>
      <c r="F31" s="43">
        <v>200</v>
      </c>
      <c r="G31" s="43">
        <v>2</v>
      </c>
      <c r="H31" s="43">
        <v>0</v>
      </c>
      <c r="I31" s="43">
        <v>27</v>
      </c>
      <c r="J31" s="43">
        <v>111</v>
      </c>
      <c r="K31" s="44">
        <v>190</v>
      </c>
      <c r="L31" s="43">
        <v>5.63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33</v>
      </c>
      <c r="H32" s="19">
        <f t="shared" ref="H32" si="7">SUM(H25:H31)</f>
        <v>32</v>
      </c>
      <c r="I32" s="19">
        <f t="shared" ref="I32" si="8">SUM(I25:I31)</f>
        <v>121</v>
      </c>
      <c r="J32" s="19">
        <f t="shared" ref="J32:L32" si="9">SUM(J25:J31)</f>
        <v>778</v>
      </c>
      <c r="K32" s="25"/>
      <c r="L32" s="19">
        <f t="shared" si="9"/>
        <v>61.260000000000005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3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>
        <v>49.15</v>
      </c>
      <c r="L34" s="43">
        <v>4.45</v>
      </c>
    </row>
    <row r="35" spans="1:12" ht="14.4" x14ac:dyDescent="0.3">
      <c r="A35" s="14"/>
      <c r="B35" s="15"/>
      <c r="C35" s="11"/>
      <c r="D35" s="7" t="s">
        <v>28</v>
      </c>
      <c r="E35" s="39" t="s">
        <v>44</v>
      </c>
      <c r="F35" s="40">
        <v>90</v>
      </c>
      <c r="G35" s="40">
        <v>10</v>
      </c>
      <c r="H35" s="40">
        <v>25</v>
      </c>
      <c r="I35" s="40">
        <v>23</v>
      </c>
      <c r="J35" s="40">
        <v>240</v>
      </c>
      <c r="K35" s="41">
        <v>300.08</v>
      </c>
      <c r="L35" s="40">
        <v>40.1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14</v>
      </c>
      <c r="H36" s="43">
        <v>6</v>
      </c>
      <c r="I36" s="43">
        <v>31</v>
      </c>
      <c r="J36" s="43">
        <v>223</v>
      </c>
      <c r="K36" s="44">
        <v>231</v>
      </c>
      <c r="L36" s="43">
        <v>9.8800000000000008</v>
      </c>
    </row>
    <row r="37" spans="1:12" ht="14.4" x14ac:dyDescent="0.3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2</v>
      </c>
      <c r="H37" s="43">
        <v>0</v>
      </c>
      <c r="I37" s="43">
        <v>27</v>
      </c>
      <c r="J37" s="43">
        <v>111</v>
      </c>
      <c r="K37" s="44">
        <v>190</v>
      </c>
      <c r="L37" s="43">
        <v>5.79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4</v>
      </c>
      <c r="H38" s="43">
        <v>0</v>
      </c>
      <c r="I38" s="43">
        <v>24</v>
      </c>
      <c r="J38" s="43">
        <v>119</v>
      </c>
      <c r="K38" s="44">
        <v>768.01</v>
      </c>
      <c r="L38" s="43">
        <v>2.79</v>
      </c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>
        <v>1.64</v>
      </c>
    </row>
    <row r="40" spans="1:12" ht="14.4" x14ac:dyDescent="0.3">
      <c r="A40" s="14"/>
      <c r="B40" s="15"/>
      <c r="C40" s="11"/>
      <c r="D40" s="6" t="s">
        <v>27</v>
      </c>
      <c r="E40" s="42" t="s">
        <v>49</v>
      </c>
      <c r="F40" s="43">
        <v>10</v>
      </c>
      <c r="G40" s="43">
        <v>0</v>
      </c>
      <c r="H40" s="43">
        <v>2</v>
      </c>
      <c r="I40" s="43">
        <v>0</v>
      </c>
      <c r="J40" s="43">
        <v>16</v>
      </c>
      <c r="K40" s="44">
        <v>629</v>
      </c>
      <c r="L40" s="43">
        <v>1.78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34</v>
      </c>
      <c r="H42" s="19">
        <f t="shared" ref="H42" si="11">SUM(H33:H41)</f>
        <v>37</v>
      </c>
      <c r="I42" s="19">
        <f t="shared" ref="I42" si="12">SUM(I33:I41)</f>
        <v>131</v>
      </c>
      <c r="J42" s="19">
        <f t="shared" ref="J42:L42" si="13">SUM(J33:J41)</f>
        <v>872</v>
      </c>
      <c r="K42" s="25"/>
      <c r="L42" s="19">
        <f t="shared" si="13"/>
        <v>66.430000000000007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1215</v>
      </c>
      <c r="G43" s="32">
        <f t="shared" ref="G43" si="14">G32+G42</f>
        <v>67</v>
      </c>
      <c r="H43" s="32">
        <f t="shared" ref="H43" si="15">H32+H42</f>
        <v>69</v>
      </c>
      <c r="I43" s="32">
        <f t="shared" ref="I43" si="16">I32+I42</f>
        <v>252</v>
      </c>
      <c r="J43" s="32">
        <f t="shared" ref="J43:L43" si="17">J32+J42</f>
        <v>1650</v>
      </c>
      <c r="K43" s="32"/>
      <c r="L43" s="32">
        <f t="shared" si="17"/>
        <v>127.69000000000001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14</v>
      </c>
      <c r="H44" s="40">
        <v>16</v>
      </c>
      <c r="I44" s="40">
        <v>14</v>
      </c>
      <c r="J44" s="40">
        <v>218</v>
      </c>
      <c r="K44" s="41">
        <v>955</v>
      </c>
      <c r="L44" s="40">
        <v>28.11</v>
      </c>
    </row>
    <row r="45" spans="1:12" ht="14.4" x14ac:dyDescent="0.3">
      <c r="A45" s="23"/>
      <c r="B45" s="15"/>
      <c r="C45" s="11"/>
      <c r="D45" s="6" t="s">
        <v>29</v>
      </c>
      <c r="E45" s="42" t="s">
        <v>52</v>
      </c>
      <c r="F45" s="43">
        <v>10</v>
      </c>
      <c r="G45" s="43">
        <v>0</v>
      </c>
      <c r="H45" s="43">
        <v>8</v>
      </c>
      <c r="I45" s="43">
        <v>0</v>
      </c>
      <c r="J45" s="43">
        <v>75</v>
      </c>
      <c r="K45" s="44">
        <v>574</v>
      </c>
      <c r="L45" s="43">
        <v>6.48</v>
      </c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>
        <v>0</v>
      </c>
      <c r="I47" s="43">
        <v>24</v>
      </c>
      <c r="J47" s="43">
        <v>119</v>
      </c>
      <c r="K47" s="44">
        <v>768.01</v>
      </c>
      <c r="L47" s="43">
        <v>5.44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30</v>
      </c>
      <c r="E49" s="42" t="s">
        <v>51</v>
      </c>
      <c r="F49" s="43">
        <v>200</v>
      </c>
      <c r="G49" s="43">
        <v>3</v>
      </c>
      <c r="H49" s="43">
        <v>0</v>
      </c>
      <c r="I49" s="43">
        <v>26</v>
      </c>
      <c r="J49" s="43">
        <v>171</v>
      </c>
      <c r="K49" s="44">
        <v>211.07</v>
      </c>
      <c r="L49" s="43">
        <v>4</v>
      </c>
    </row>
    <row r="50" spans="1:12" ht="14.4" x14ac:dyDescent="0.3">
      <c r="A50" s="23"/>
      <c r="B50" s="15"/>
      <c r="C50" s="11"/>
      <c r="D50" s="6" t="s">
        <v>29</v>
      </c>
      <c r="E50" s="42" t="s">
        <v>53</v>
      </c>
      <c r="F50" s="43">
        <v>150</v>
      </c>
      <c r="G50" s="43">
        <v>3</v>
      </c>
      <c r="H50" s="43">
        <v>5</v>
      </c>
      <c r="I50" s="43">
        <v>24</v>
      </c>
      <c r="J50" s="43">
        <v>159</v>
      </c>
      <c r="K50" s="44">
        <v>226.01</v>
      </c>
      <c r="L50" s="43">
        <v>9.15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29</v>
      </c>
      <c r="I51" s="19">
        <f t="shared" ref="I51" si="20">SUM(I44:I50)</f>
        <v>88</v>
      </c>
      <c r="J51" s="19">
        <f t="shared" ref="J51:L51" si="21">SUM(J44:J50)</f>
        <v>742</v>
      </c>
      <c r="K51" s="25"/>
      <c r="L51" s="19">
        <f t="shared" si="21"/>
        <v>53.18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2</v>
      </c>
      <c r="H53" s="43">
        <v>6</v>
      </c>
      <c r="I53" s="43">
        <v>8</v>
      </c>
      <c r="J53" s="43">
        <v>78</v>
      </c>
      <c r="K53" s="44">
        <v>62.12</v>
      </c>
      <c r="L53" s="43">
        <v>3.15</v>
      </c>
    </row>
    <row r="54" spans="1:12" ht="14.4" x14ac:dyDescent="0.3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14</v>
      </c>
      <c r="H54" s="43">
        <v>16</v>
      </c>
      <c r="I54" s="43">
        <v>14</v>
      </c>
      <c r="J54" s="43">
        <v>218</v>
      </c>
      <c r="K54" s="44">
        <v>955</v>
      </c>
      <c r="L54" s="43">
        <v>28.22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>
        <v>226.01</v>
      </c>
      <c r="L55" s="43">
        <v>9.19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>
        <v>211.07</v>
      </c>
      <c r="L56" s="43">
        <v>4.0199999999999996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>
        <v>0</v>
      </c>
      <c r="I57" s="43">
        <v>24</v>
      </c>
      <c r="J57" s="43">
        <v>119</v>
      </c>
      <c r="K57" s="44">
        <v>768.01</v>
      </c>
      <c r="L57" s="43">
        <v>5.46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27</v>
      </c>
      <c r="E59" s="42" t="s">
        <v>49</v>
      </c>
      <c r="F59" s="43">
        <v>10</v>
      </c>
      <c r="G59" s="43">
        <v>0</v>
      </c>
      <c r="H59" s="43">
        <v>2</v>
      </c>
      <c r="I59" s="43">
        <v>0</v>
      </c>
      <c r="J59" s="43">
        <v>16</v>
      </c>
      <c r="K59" s="44">
        <v>629</v>
      </c>
      <c r="L59" s="43">
        <v>1.75</v>
      </c>
    </row>
    <row r="60" spans="1:12" ht="14.4" x14ac:dyDescent="0.3">
      <c r="A60" s="23"/>
      <c r="B60" s="15"/>
      <c r="C60" s="11"/>
      <c r="D60" s="6" t="s">
        <v>29</v>
      </c>
      <c r="E60" s="42" t="s">
        <v>55</v>
      </c>
      <c r="F60" s="43">
        <v>10</v>
      </c>
      <c r="G60" s="43">
        <v>0</v>
      </c>
      <c r="H60" s="43">
        <v>8</v>
      </c>
      <c r="I60" s="43">
        <v>0</v>
      </c>
      <c r="J60" s="43">
        <v>75</v>
      </c>
      <c r="K60" s="44">
        <v>574</v>
      </c>
      <c r="L60" s="43">
        <v>6.51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37</v>
      </c>
      <c r="I61" s="19">
        <f t="shared" ref="I61" si="24">SUM(I52:I60)</f>
        <v>96</v>
      </c>
      <c r="J61" s="19">
        <f t="shared" ref="J61:L61" si="25">SUM(J52:J60)</f>
        <v>836</v>
      </c>
      <c r="K61" s="25"/>
      <c r="L61" s="19">
        <f t="shared" si="25"/>
        <v>58.3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50</v>
      </c>
      <c r="H62" s="32">
        <f t="shared" ref="H62" si="27">H51+H61</f>
        <v>66</v>
      </c>
      <c r="I62" s="32">
        <f t="shared" ref="I62" si="28">I51+I61</f>
        <v>184</v>
      </c>
      <c r="J62" s="32">
        <f t="shared" ref="J62:L62" si="29">J51+J61</f>
        <v>1578</v>
      </c>
      <c r="K62" s="32"/>
      <c r="L62" s="32">
        <f t="shared" si="29"/>
        <v>111.47999999999999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>
        <v>526.09</v>
      </c>
      <c r="L63" s="40">
        <v>36.799999999999997</v>
      </c>
    </row>
    <row r="64" spans="1:12" ht="14.4" x14ac:dyDescent="0.3">
      <c r="A64" s="23"/>
      <c r="B64" s="15"/>
      <c r="C64" s="11"/>
      <c r="D64" s="6" t="s">
        <v>29</v>
      </c>
      <c r="E64" s="42" t="s">
        <v>52</v>
      </c>
      <c r="F64" s="43">
        <v>10</v>
      </c>
      <c r="G64" s="43"/>
      <c r="H64" s="43">
        <v>8</v>
      </c>
      <c r="I64" s="43"/>
      <c r="J64" s="43">
        <v>75</v>
      </c>
      <c r="K64" s="44">
        <v>574</v>
      </c>
      <c r="L64" s="43">
        <v>6.62</v>
      </c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/>
      <c r="H65" s="43">
        <v>20</v>
      </c>
      <c r="I65" s="43"/>
      <c r="J65" s="43">
        <v>96</v>
      </c>
      <c r="K65" s="44">
        <v>311</v>
      </c>
      <c r="L65" s="43">
        <v>6.62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2</v>
      </c>
      <c r="H66" s="43"/>
      <c r="I66" s="43"/>
      <c r="J66" s="43">
        <v>60</v>
      </c>
      <c r="K66" s="44">
        <v>768.02</v>
      </c>
      <c r="L66" s="43">
        <v>2.78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29</v>
      </c>
      <c r="E68" s="42" t="s">
        <v>59</v>
      </c>
      <c r="F68" s="43">
        <v>150</v>
      </c>
      <c r="G68" s="43">
        <v>6</v>
      </c>
      <c r="H68" s="43">
        <v>10</v>
      </c>
      <c r="I68" s="43"/>
      <c r="J68" s="43">
        <v>222</v>
      </c>
      <c r="K68" s="44">
        <v>463</v>
      </c>
      <c r="L68" s="43">
        <v>8.16</v>
      </c>
    </row>
    <row r="69" spans="1:12" ht="14.4" x14ac:dyDescent="0.3">
      <c r="A69" s="23"/>
      <c r="B69" s="15"/>
      <c r="C69" s="11"/>
      <c r="D69" s="6" t="s">
        <v>32</v>
      </c>
      <c r="E69" s="42" t="s">
        <v>47</v>
      </c>
      <c r="F69" s="43">
        <v>25</v>
      </c>
      <c r="G69" s="43">
        <v>3</v>
      </c>
      <c r="H69" s="43"/>
      <c r="I69" s="43"/>
      <c r="J69" s="43">
        <v>85</v>
      </c>
      <c r="K69" s="44"/>
      <c r="L69" s="43">
        <v>1.64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57</v>
      </c>
      <c r="I70" s="19">
        <f t="shared" ref="I70" si="32">SUM(I63:I69)</f>
        <v>17</v>
      </c>
      <c r="J70" s="19">
        <f t="shared" ref="J70:L70" si="33">SUM(J63:J69)</f>
        <v>850</v>
      </c>
      <c r="K70" s="25"/>
      <c r="L70" s="19">
        <f t="shared" si="33"/>
        <v>62.61999999999999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</v>
      </c>
      <c r="H72" s="43">
        <v>4</v>
      </c>
      <c r="I72" s="43">
        <v>7</v>
      </c>
      <c r="J72" s="43">
        <v>85</v>
      </c>
      <c r="K72" s="44">
        <v>46.15</v>
      </c>
      <c r="L72" s="43">
        <v>3.9</v>
      </c>
    </row>
    <row r="73" spans="1:12" ht="14.4" x14ac:dyDescent="0.3">
      <c r="A73" s="23"/>
      <c r="B73" s="15"/>
      <c r="C73" s="11"/>
      <c r="D73" s="7" t="s">
        <v>28</v>
      </c>
      <c r="E73" s="39" t="s">
        <v>58</v>
      </c>
      <c r="F73" s="40">
        <v>90</v>
      </c>
      <c r="G73" s="40">
        <v>17</v>
      </c>
      <c r="H73" s="40">
        <v>19</v>
      </c>
      <c r="I73" s="40">
        <v>17</v>
      </c>
      <c r="J73" s="40">
        <v>312</v>
      </c>
      <c r="K73" s="41">
        <v>526.09</v>
      </c>
      <c r="L73" s="40">
        <v>36.72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6</v>
      </c>
      <c r="H74" s="43">
        <v>10</v>
      </c>
      <c r="I74" s="43"/>
      <c r="J74" s="43">
        <v>222</v>
      </c>
      <c r="K74" s="44">
        <v>463</v>
      </c>
      <c r="L74" s="43">
        <v>8.14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/>
      <c r="H75" s="43">
        <v>20</v>
      </c>
      <c r="I75" s="43"/>
      <c r="J75" s="43">
        <v>96</v>
      </c>
      <c r="K75" s="44">
        <v>311</v>
      </c>
      <c r="L75" s="43">
        <v>6.6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2</v>
      </c>
      <c r="H76" s="43"/>
      <c r="I76" s="43"/>
      <c r="J76" s="43">
        <v>60</v>
      </c>
      <c r="K76" s="44">
        <v>768.02</v>
      </c>
      <c r="L76" s="43">
        <v>2.78</v>
      </c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>
        <v>1.63</v>
      </c>
    </row>
    <row r="78" spans="1:12" ht="14.4" x14ac:dyDescent="0.3">
      <c r="A78" s="23"/>
      <c r="B78" s="15"/>
      <c r="C78" s="11"/>
      <c r="D78" s="6" t="s">
        <v>27</v>
      </c>
      <c r="E78" s="42" t="s">
        <v>49</v>
      </c>
      <c r="F78" s="43">
        <v>10</v>
      </c>
      <c r="G78" s="43"/>
      <c r="H78" s="43">
        <v>2</v>
      </c>
      <c r="I78" s="43"/>
      <c r="J78" s="43">
        <v>16</v>
      </c>
      <c r="K78" s="44">
        <v>629</v>
      </c>
      <c r="L78" s="43">
        <v>1.77</v>
      </c>
    </row>
    <row r="79" spans="1:12" ht="14.4" x14ac:dyDescent="0.3">
      <c r="A79" s="23"/>
      <c r="B79" s="15"/>
      <c r="C79" s="11"/>
      <c r="D79" s="6" t="s">
        <v>29</v>
      </c>
      <c r="E79" s="42" t="s">
        <v>52</v>
      </c>
      <c r="F79" s="43">
        <v>10</v>
      </c>
      <c r="G79" s="43"/>
      <c r="H79" s="43">
        <v>8</v>
      </c>
      <c r="I79" s="43"/>
      <c r="J79" s="43">
        <v>75</v>
      </c>
      <c r="K79" s="44">
        <v>574</v>
      </c>
      <c r="L79" s="43">
        <v>6.6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</v>
      </c>
      <c r="H80" s="19">
        <f t="shared" ref="H80" si="35">SUM(H71:H79)</f>
        <v>64</v>
      </c>
      <c r="I80" s="19">
        <f t="shared" ref="I80" si="36">SUM(I71:I79)</f>
        <v>40</v>
      </c>
      <c r="J80" s="19">
        <f t="shared" ref="J80:L80" si="37">SUM(J71:J79)</f>
        <v>951</v>
      </c>
      <c r="K80" s="25"/>
      <c r="L80" s="19">
        <f t="shared" si="37"/>
        <v>68.14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1210</v>
      </c>
      <c r="G81" s="32">
        <f t="shared" ref="G81" si="38">G70+G80</f>
        <v>57</v>
      </c>
      <c r="H81" s="32">
        <f t="shared" ref="H81" si="39">H70+H80</f>
        <v>121</v>
      </c>
      <c r="I81" s="32">
        <f t="shared" ref="I81" si="40">I70+I80</f>
        <v>57</v>
      </c>
      <c r="J81" s="32">
        <f t="shared" ref="J81:L81" si="41">J70+J80</f>
        <v>1801</v>
      </c>
      <c r="K81" s="32"/>
      <c r="L81" s="32">
        <f t="shared" si="41"/>
        <v>130.76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180</v>
      </c>
      <c r="G82" s="40">
        <v>51</v>
      </c>
      <c r="H82" s="40">
        <v>39</v>
      </c>
      <c r="I82" s="40">
        <v>24</v>
      </c>
      <c r="J82" s="40">
        <v>656</v>
      </c>
      <c r="K82" s="41">
        <v>634.04999999999995</v>
      </c>
      <c r="L82" s="40">
        <v>60.9</v>
      </c>
    </row>
    <row r="83" spans="1:12" ht="14.4" x14ac:dyDescent="0.3">
      <c r="A83" s="23"/>
      <c r="B83" s="15"/>
      <c r="C83" s="11"/>
      <c r="D83" s="6" t="s">
        <v>29</v>
      </c>
      <c r="E83" s="42" t="s">
        <v>65</v>
      </c>
      <c r="F83" s="43">
        <v>50</v>
      </c>
      <c r="G83" s="43">
        <v>4</v>
      </c>
      <c r="H83" s="43">
        <v>4</v>
      </c>
      <c r="I83" s="43">
        <v>28</v>
      </c>
      <c r="J83" s="43">
        <v>164</v>
      </c>
      <c r="K83" s="44">
        <v>201</v>
      </c>
      <c r="L83" s="43">
        <v>14.25</v>
      </c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207</v>
      </c>
      <c r="G84" s="43"/>
      <c r="H84" s="43"/>
      <c r="I84" s="43">
        <v>15</v>
      </c>
      <c r="J84" s="43">
        <v>57</v>
      </c>
      <c r="K84" s="44"/>
      <c r="L84" s="43">
        <v>4.13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65</v>
      </c>
      <c r="G85" s="43">
        <v>5</v>
      </c>
      <c r="H85" s="43">
        <v>1</v>
      </c>
      <c r="I85" s="43">
        <v>32</v>
      </c>
      <c r="J85" s="43">
        <v>155</v>
      </c>
      <c r="K85" s="44">
        <v>795</v>
      </c>
      <c r="L85" s="43">
        <v>7.07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60</v>
      </c>
      <c r="H89" s="19">
        <f t="shared" ref="H89" si="43">SUM(H82:H88)</f>
        <v>44</v>
      </c>
      <c r="I89" s="19">
        <f t="shared" ref="I89" si="44">SUM(I82:I88)</f>
        <v>99</v>
      </c>
      <c r="J89" s="19">
        <f t="shared" ref="J89:L89" si="45">SUM(J82:J88)</f>
        <v>1032</v>
      </c>
      <c r="K89" s="25"/>
      <c r="L89" s="19">
        <f t="shared" si="45"/>
        <v>86.35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2</v>
      </c>
      <c r="H91" s="43">
        <v>3</v>
      </c>
      <c r="I91" s="43">
        <v>14</v>
      </c>
      <c r="J91" s="43">
        <v>93</v>
      </c>
      <c r="K91" s="44">
        <v>56.26</v>
      </c>
      <c r="L91" s="43">
        <v>9.19</v>
      </c>
    </row>
    <row r="92" spans="1:12" ht="14.4" x14ac:dyDescent="0.3">
      <c r="A92" s="23"/>
      <c r="B92" s="15"/>
      <c r="C92" s="11"/>
      <c r="D92" s="7" t="s">
        <v>28</v>
      </c>
      <c r="E92" s="42" t="s">
        <v>67</v>
      </c>
      <c r="F92" s="43">
        <v>300</v>
      </c>
      <c r="G92" s="43">
        <v>19</v>
      </c>
      <c r="H92" s="43">
        <v>19</v>
      </c>
      <c r="I92" s="43">
        <v>35</v>
      </c>
      <c r="J92" s="43">
        <v>393</v>
      </c>
      <c r="K92" s="44">
        <v>164</v>
      </c>
      <c r="L92" s="43">
        <v>66.069999999999993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68</v>
      </c>
      <c r="F94" s="43">
        <v>200</v>
      </c>
      <c r="G94" s="43"/>
      <c r="H94" s="43"/>
      <c r="I94" s="43">
        <v>24</v>
      </c>
      <c r="J94" s="43">
        <v>96</v>
      </c>
      <c r="K94" s="44"/>
      <c r="L94" s="43">
        <v>6.85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25</v>
      </c>
      <c r="G95" s="43">
        <v>2</v>
      </c>
      <c r="H95" s="43"/>
      <c r="I95" s="43">
        <v>12</v>
      </c>
      <c r="J95" s="43">
        <v>60</v>
      </c>
      <c r="K95" s="44">
        <v>768.02</v>
      </c>
      <c r="L95" s="43">
        <v>2.81</v>
      </c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25</v>
      </c>
      <c r="G96" s="43">
        <v>3</v>
      </c>
      <c r="H96" s="43">
        <v>1</v>
      </c>
      <c r="I96" s="43">
        <v>16</v>
      </c>
      <c r="J96" s="43">
        <v>85</v>
      </c>
      <c r="K96" s="44">
        <v>299</v>
      </c>
      <c r="L96" s="43">
        <v>1.65</v>
      </c>
    </row>
    <row r="97" spans="1:12" ht="14.4" x14ac:dyDescent="0.3">
      <c r="A97" s="23"/>
      <c r="B97" s="15"/>
      <c r="C97" s="11"/>
      <c r="D97" s="6" t="s">
        <v>27</v>
      </c>
      <c r="E97" s="42" t="s">
        <v>49</v>
      </c>
      <c r="F97" s="43">
        <v>10</v>
      </c>
      <c r="G97" s="43"/>
      <c r="H97" s="43">
        <v>2</v>
      </c>
      <c r="I97" s="43"/>
      <c r="J97" s="43">
        <v>16</v>
      </c>
      <c r="K97" s="44">
        <v>629</v>
      </c>
      <c r="L97" s="43">
        <v>1.79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25</v>
      </c>
      <c r="I99" s="19">
        <f t="shared" ref="I99" si="48">SUM(I90:I98)</f>
        <v>101</v>
      </c>
      <c r="J99" s="19">
        <f t="shared" ref="J99:L99" si="49">SUM(J90:J98)</f>
        <v>743</v>
      </c>
      <c r="K99" s="25"/>
      <c r="L99" s="19">
        <f t="shared" si="49"/>
        <v>88.36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1262</v>
      </c>
      <c r="G100" s="32">
        <f t="shared" ref="G100" si="50">G89+G99</f>
        <v>86</v>
      </c>
      <c r="H100" s="32">
        <f t="shared" ref="H100" si="51">H89+H99</f>
        <v>69</v>
      </c>
      <c r="I100" s="32">
        <f t="shared" ref="I100" si="52">I89+I99</f>
        <v>200</v>
      </c>
      <c r="J100" s="32">
        <f t="shared" ref="J100:L100" si="53">J89+J99</f>
        <v>1775</v>
      </c>
      <c r="K100" s="32"/>
      <c r="L100" s="32">
        <f t="shared" si="53"/>
        <v>174.70999999999998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90</v>
      </c>
      <c r="G101" s="40">
        <v>23</v>
      </c>
      <c r="H101" s="40">
        <v>27</v>
      </c>
      <c r="I101" s="40">
        <v>5</v>
      </c>
      <c r="J101" s="40">
        <v>353</v>
      </c>
      <c r="K101" s="41">
        <v>387.15</v>
      </c>
      <c r="L101" s="40">
        <v>85.6</v>
      </c>
    </row>
    <row r="102" spans="1:12" ht="14.4" x14ac:dyDescent="0.3">
      <c r="A102" s="23"/>
      <c r="B102" s="15"/>
      <c r="C102" s="11"/>
      <c r="D102" s="6" t="s">
        <v>29</v>
      </c>
      <c r="E102" s="42" t="s">
        <v>55</v>
      </c>
      <c r="F102" s="43">
        <v>10</v>
      </c>
      <c r="G102" s="43"/>
      <c r="H102" s="43">
        <v>8</v>
      </c>
      <c r="I102" s="43"/>
      <c r="J102" s="43">
        <v>75</v>
      </c>
      <c r="K102" s="44"/>
      <c r="L102" s="43">
        <v>6.6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/>
      <c r="I104" s="43">
        <v>24</v>
      </c>
      <c r="J104" s="43">
        <v>119</v>
      </c>
      <c r="K104" s="44">
        <v>768.01</v>
      </c>
      <c r="L104" s="43">
        <v>5.54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29</v>
      </c>
      <c r="E106" s="42" t="s">
        <v>45</v>
      </c>
      <c r="F106" s="43">
        <v>150</v>
      </c>
      <c r="G106" s="43">
        <v>14</v>
      </c>
      <c r="H106" s="43">
        <v>6</v>
      </c>
      <c r="I106" s="43">
        <v>31</v>
      </c>
      <c r="J106" s="43">
        <v>223</v>
      </c>
      <c r="K106" s="44">
        <v>231</v>
      </c>
      <c r="L106" s="43">
        <v>9.84</v>
      </c>
    </row>
    <row r="107" spans="1:12" ht="14.4" x14ac:dyDescent="0.3">
      <c r="A107" s="23"/>
      <c r="B107" s="15"/>
      <c r="C107" s="11"/>
      <c r="D107" s="6" t="s">
        <v>30</v>
      </c>
      <c r="E107" s="42" t="s">
        <v>70</v>
      </c>
      <c r="F107" s="43">
        <v>200</v>
      </c>
      <c r="G107" s="43"/>
      <c r="H107" s="43"/>
      <c r="I107" s="43">
        <v>26</v>
      </c>
      <c r="J107" s="43">
        <v>100</v>
      </c>
      <c r="K107" s="44">
        <v>312</v>
      </c>
      <c r="L107" s="43">
        <v>7.47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</v>
      </c>
      <c r="H108" s="19">
        <f t="shared" si="54"/>
        <v>41</v>
      </c>
      <c r="I108" s="19">
        <f t="shared" si="54"/>
        <v>86</v>
      </c>
      <c r="J108" s="19">
        <f t="shared" si="54"/>
        <v>870</v>
      </c>
      <c r="K108" s="25"/>
      <c r="L108" s="19">
        <f t="shared" ref="L108" si="55">SUM(L101:L107)</f>
        <v>115.05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>
        <v>64.44</v>
      </c>
      <c r="L110" s="43">
        <v>5.58</v>
      </c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23</v>
      </c>
      <c r="H111" s="43">
        <v>27</v>
      </c>
      <c r="I111" s="43">
        <v>5</v>
      </c>
      <c r="J111" s="43">
        <v>353</v>
      </c>
      <c r="K111" s="44">
        <v>387.15</v>
      </c>
      <c r="L111" s="43">
        <v>85.96</v>
      </c>
    </row>
    <row r="112" spans="1:12" ht="14.4" x14ac:dyDescent="0.3">
      <c r="A112" s="23"/>
      <c r="B112" s="15"/>
      <c r="C112" s="11"/>
      <c r="D112" s="7" t="s">
        <v>29</v>
      </c>
      <c r="E112" s="42" t="s">
        <v>55</v>
      </c>
      <c r="F112" s="43">
        <v>10</v>
      </c>
      <c r="G112" s="43"/>
      <c r="H112" s="43">
        <v>8</v>
      </c>
      <c r="I112" s="43"/>
      <c r="J112" s="43">
        <v>75</v>
      </c>
      <c r="K112" s="44"/>
      <c r="L112" s="43">
        <v>6.63</v>
      </c>
    </row>
    <row r="113" spans="1:12" ht="14.4" x14ac:dyDescent="0.3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/>
      <c r="H113" s="43"/>
      <c r="I113" s="43">
        <v>26</v>
      </c>
      <c r="J113" s="43">
        <v>100</v>
      </c>
      <c r="K113" s="44"/>
      <c r="L113" s="43">
        <v>7.5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/>
      <c r="H114" s="43"/>
      <c r="I114" s="43"/>
      <c r="J114" s="43"/>
      <c r="K114" s="44"/>
      <c r="L114" s="43">
        <v>5.57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29</v>
      </c>
      <c r="E116" s="42" t="s">
        <v>45</v>
      </c>
      <c r="F116" s="43">
        <v>150</v>
      </c>
      <c r="G116" s="43">
        <v>14</v>
      </c>
      <c r="H116" s="43">
        <v>6</v>
      </c>
      <c r="I116" s="43">
        <v>31</v>
      </c>
      <c r="J116" s="43">
        <v>223</v>
      </c>
      <c r="K116" s="44">
        <v>231</v>
      </c>
      <c r="L116" s="43">
        <v>9.8800000000000008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42</v>
      </c>
      <c r="H118" s="19">
        <f t="shared" si="56"/>
        <v>45</v>
      </c>
      <c r="I118" s="19">
        <f t="shared" si="56"/>
        <v>78</v>
      </c>
      <c r="J118" s="19">
        <f t="shared" si="56"/>
        <v>869</v>
      </c>
      <c r="K118" s="25"/>
      <c r="L118" s="19">
        <f t="shared" ref="L118" si="57">SUM(L109:L117)</f>
        <v>121.11999999999998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83</v>
      </c>
      <c r="H119" s="32">
        <f t="shared" ref="H119" si="59">H108+H118</f>
        <v>86</v>
      </c>
      <c r="I119" s="32">
        <f t="shared" ref="I119" si="60">I108+I118</f>
        <v>164</v>
      </c>
      <c r="J119" s="32">
        <f t="shared" ref="J119:L119" si="61">J108+J118</f>
        <v>1739</v>
      </c>
      <c r="K119" s="32"/>
      <c r="L119" s="32">
        <f t="shared" si="61"/>
        <v>236.16999999999996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90</v>
      </c>
      <c r="G120" s="40">
        <v>15</v>
      </c>
      <c r="H120" s="40">
        <v>20</v>
      </c>
      <c r="I120" s="40">
        <v>8</v>
      </c>
      <c r="J120" s="40">
        <v>272</v>
      </c>
      <c r="K120" s="41">
        <v>255.02</v>
      </c>
      <c r="L120" s="40">
        <v>53.42</v>
      </c>
    </row>
    <row r="121" spans="1:12" ht="14.4" x14ac:dyDescent="0.3">
      <c r="A121" s="14"/>
      <c r="B121" s="15"/>
      <c r="C121" s="11"/>
      <c r="D121" s="6" t="s">
        <v>29</v>
      </c>
      <c r="E121" s="42" t="s">
        <v>59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>
        <v>463</v>
      </c>
      <c r="L121" s="43">
        <v>8.1300000000000008</v>
      </c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24</v>
      </c>
      <c r="J123" s="43">
        <v>119</v>
      </c>
      <c r="K123" s="44">
        <v>768.01</v>
      </c>
      <c r="L123" s="43">
        <v>5.73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30</v>
      </c>
      <c r="E125" s="42" t="s">
        <v>68</v>
      </c>
      <c r="F125" s="43">
        <v>200</v>
      </c>
      <c r="G125" s="43"/>
      <c r="H125" s="43"/>
      <c r="I125" s="43">
        <v>24</v>
      </c>
      <c r="J125" s="43">
        <v>96</v>
      </c>
      <c r="K125" s="44">
        <v>312.01</v>
      </c>
      <c r="L125" s="43">
        <v>7.01</v>
      </c>
    </row>
    <row r="126" spans="1:12" ht="14.4" x14ac:dyDescent="0.3">
      <c r="A126" s="14"/>
      <c r="B126" s="15"/>
      <c r="C126" s="11"/>
      <c r="D126" s="6" t="s">
        <v>23</v>
      </c>
      <c r="E126" s="42" t="s">
        <v>47</v>
      </c>
      <c r="F126" s="43">
        <v>25</v>
      </c>
      <c r="G126" s="43">
        <v>3</v>
      </c>
      <c r="H126" s="43">
        <v>1</v>
      </c>
      <c r="I126" s="43">
        <v>16</v>
      </c>
      <c r="J126" s="43">
        <v>85</v>
      </c>
      <c r="K126" s="44">
        <v>299</v>
      </c>
      <c r="L126" s="43">
        <v>1.69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28</v>
      </c>
      <c r="H127" s="19">
        <f t="shared" si="62"/>
        <v>31</v>
      </c>
      <c r="I127" s="19">
        <f t="shared" si="62"/>
        <v>100</v>
      </c>
      <c r="J127" s="19">
        <f t="shared" si="62"/>
        <v>794</v>
      </c>
      <c r="K127" s="25"/>
      <c r="L127" s="19">
        <f t="shared" ref="L127" si="63">SUM(L120:L126)</f>
        <v>75.98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>
        <v>49.15</v>
      </c>
      <c r="L129" s="43">
        <v>4.55</v>
      </c>
    </row>
    <row r="130" spans="1:12" ht="14.4" x14ac:dyDescent="0.3">
      <c r="A130" s="14"/>
      <c r="B130" s="15"/>
      <c r="C130" s="11"/>
      <c r="D130" s="7" t="s">
        <v>28</v>
      </c>
      <c r="E130" s="39" t="s">
        <v>71</v>
      </c>
      <c r="F130" s="40">
        <v>90</v>
      </c>
      <c r="G130" s="40">
        <v>15</v>
      </c>
      <c r="H130" s="40">
        <v>20</v>
      </c>
      <c r="I130" s="40">
        <v>8</v>
      </c>
      <c r="J130" s="40">
        <v>272</v>
      </c>
      <c r="K130" s="41">
        <v>255.02</v>
      </c>
      <c r="L130" s="40">
        <v>53.41</v>
      </c>
    </row>
    <row r="131" spans="1:12" ht="14.4" x14ac:dyDescent="0.3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>
        <v>463</v>
      </c>
      <c r="L131" s="43">
        <v>8.1300000000000008</v>
      </c>
    </row>
    <row r="132" spans="1:12" ht="14.4" x14ac:dyDescent="0.3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/>
      <c r="H132" s="43"/>
      <c r="I132" s="43">
        <v>24</v>
      </c>
      <c r="J132" s="43">
        <v>96</v>
      </c>
      <c r="K132" s="44">
        <v>312.01</v>
      </c>
      <c r="L132" s="43">
        <v>7.01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4</v>
      </c>
      <c r="H133" s="43"/>
      <c r="I133" s="43">
        <v>24</v>
      </c>
      <c r="J133" s="43">
        <v>60</v>
      </c>
      <c r="K133" s="44">
        <v>768.01</v>
      </c>
      <c r="L133" s="43">
        <v>2.87</v>
      </c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>
        <v>299</v>
      </c>
      <c r="L134" s="43">
        <v>1.69</v>
      </c>
    </row>
    <row r="135" spans="1:12" ht="14.4" x14ac:dyDescent="0.3">
      <c r="A135" s="14"/>
      <c r="B135" s="15"/>
      <c r="C135" s="11"/>
      <c r="D135" s="6" t="s">
        <v>27</v>
      </c>
      <c r="E135" s="42" t="s">
        <v>49</v>
      </c>
      <c r="F135" s="43">
        <v>10</v>
      </c>
      <c r="G135" s="43"/>
      <c r="H135" s="43">
        <v>2</v>
      </c>
      <c r="I135" s="43"/>
      <c r="J135" s="43">
        <v>16</v>
      </c>
      <c r="K135" s="44">
        <v>629</v>
      </c>
      <c r="L135" s="43">
        <v>1.83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</v>
      </c>
      <c r="H137" s="19">
        <f t="shared" si="64"/>
        <v>36</v>
      </c>
      <c r="I137" s="19">
        <f t="shared" si="64"/>
        <v>110</v>
      </c>
      <c r="J137" s="19">
        <f t="shared" si="64"/>
        <v>829</v>
      </c>
      <c r="K137" s="25"/>
      <c r="L137" s="19">
        <f t="shared" ref="L137" si="65">SUM(L128:L136)</f>
        <v>79.489999999999995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1215</v>
      </c>
      <c r="G138" s="32">
        <f t="shared" ref="G138" si="66">G127+G137</f>
        <v>57</v>
      </c>
      <c r="H138" s="32">
        <f t="shared" ref="H138" si="67">H127+H137</f>
        <v>67</v>
      </c>
      <c r="I138" s="32">
        <f t="shared" ref="I138" si="68">I127+I137</f>
        <v>210</v>
      </c>
      <c r="J138" s="32">
        <f t="shared" ref="J138:L138" si="69">J127+J137</f>
        <v>1623</v>
      </c>
      <c r="K138" s="32"/>
      <c r="L138" s="32">
        <f t="shared" si="69"/>
        <v>155.47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90</v>
      </c>
      <c r="G139" s="40">
        <v>17</v>
      </c>
      <c r="H139" s="40">
        <v>7</v>
      </c>
      <c r="I139" s="40">
        <v>15</v>
      </c>
      <c r="J139" s="40">
        <v>149</v>
      </c>
      <c r="K139" s="41">
        <v>174.39</v>
      </c>
      <c r="L139" s="40">
        <v>42.03</v>
      </c>
    </row>
    <row r="140" spans="1:12" ht="14.4" x14ac:dyDescent="0.3">
      <c r="A140" s="23"/>
      <c r="B140" s="15"/>
      <c r="C140" s="11"/>
      <c r="D140" s="6" t="s">
        <v>29</v>
      </c>
      <c r="E140" s="42" t="s">
        <v>53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>
        <v>226.01</v>
      </c>
      <c r="L140" s="43">
        <v>9.0399999999999991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75</v>
      </c>
      <c r="G142" s="43">
        <v>6</v>
      </c>
      <c r="H142" s="43">
        <v>1</v>
      </c>
      <c r="I142" s="43">
        <v>36</v>
      </c>
      <c r="J142" s="43">
        <v>179</v>
      </c>
      <c r="K142" s="44">
        <v>795</v>
      </c>
      <c r="L142" s="43">
        <v>8.06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51</v>
      </c>
      <c r="F144" s="43">
        <v>200</v>
      </c>
      <c r="G144" s="43">
        <v>3</v>
      </c>
      <c r="H144" s="43"/>
      <c r="I144" s="43">
        <v>26</v>
      </c>
      <c r="J144" s="43">
        <v>171</v>
      </c>
      <c r="K144" s="44">
        <v>211.07</v>
      </c>
      <c r="L144" s="43">
        <v>3.95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29</v>
      </c>
      <c r="H146" s="19">
        <f t="shared" si="70"/>
        <v>13</v>
      </c>
      <c r="I146" s="19">
        <f t="shared" si="70"/>
        <v>101</v>
      </c>
      <c r="J146" s="19">
        <f t="shared" si="70"/>
        <v>658</v>
      </c>
      <c r="K146" s="25"/>
      <c r="L146" s="19">
        <f t="shared" ref="L146" si="71">SUM(L139:L145)</f>
        <v>63.080000000000005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2</v>
      </c>
      <c r="H148" s="43">
        <v>6</v>
      </c>
      <c r="I148" s="43">
        <v>8</v>
      </c>
      <c r="J148" s="43">
        <v>78</v>
      </c>
      <c r="K148" s="44">
        <v>62.12</v>
      </c>
      <c r="L148" s="43">
        <v>3.21</v>
      </c>
    </row>
    <row r="149" spans="1:12" ht="14.4" x14ac:dyDescent="0.3">
      <c r="A149" s="23"/>
      <c r="B149" s="15"/>
      <c r="C149" s="11"/>
      <c r="D149" s="7" t="s">
        <v>28</v>
      </c>
      <c r="E149" s="39" t="s">
        <v>72</v>
      </c>
      <c r="F149" s="40">
        <v>90</v>
      </c>
      <c r="G149" s="40">
        <v>17</v>
      </c>
      <c r="H149" s="40">
        <v>7</v>
      </c>
      <c r="I149" s="40">
        <v>15</v>
      </c>
      <c r="J149" s="40">
        <v>149</v>
      </c>
      <c r="K149" s="41">
        <v>174.39</v>
      </c>
      <c r="L149" s="40">
        <v>43.56</v>
      </c>
    </row>
    <row r="150" spans="1:12" ht="14.4" x14ac:dyDescent="0.3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>
        <v>226.01</v>
      </c>
      <c r="L150" s="43">
        <v>9.36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3</v>
      </c>
      <c r="H151" s="43"/>
      <c r="I151" s="43">
        <v>26</v>
      </c>
      <c r="J151" s="43">
        <v>171</v>
      </c>
      <c r="K151" s="44">
        <v>211.07</v>
      </c>
      <c r="L151" s="43">
        <v>4.09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/>
      <c r="I152" s="43">
        <v>24</v>
      </c>
      <c r="J152" s="43">
        <v>119</v>
      </c>
      <c r="K152" s="44">
        <v>768.01</v>
      </c>
      <c r="L152" s="43">
        <v>5.57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27</v>
      </c>
      <c r="E154" s="42" t="s">
        <v>49</v>
      </c>
      <c r="F154" s="43">
        <v>10</v>
      </c>
      <c r="G154" s="43"/>
      <c r="H154" s="43">
        <v>2</v>
      </c>
      <c r="I154" s="43"/>
      <c r="J154" s="43">
        <v>16</v>
      </c>
      <c r="K154" s="44">
        <v>629</v>
      </c>
      <c r="L154" s="43">
        <v>1.78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29</v>
      </c>
      <c r="H156" s="19">
        <f t="shared" si="72"/>
        <v>20</v>
      </c>
      <c r="I156" s="19">
        <f t="shared" si="72"/>
        <v>97</v>
      </c>
      <c r="J156" s="19">
        <f t="shared" si="72"/>
        <v>692</v>
      </c>
      <c r="K156" s="25"/>
      <c r="L156" s="19">
        <f t="shared" ref="L156" si="73">SUM(L147:L155)</f>
        <v>67.569999999999993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1215</v>
      </c>
      <c r="G157" s="32">
        <f t="shared" ref="G157" si="74">G146+G156</f>
        <v>58</v>
      </c>
      <c r="H157" s="32">
        <f t="shared" ref="H157" si="75">H146+H156</f>
        <v>33</v>
      </c>
      <c r="I157" s="32">
        <f t="shared" ref="I157" si="76">I146+I156</f>
        <v>198</v>
      </c>
      <c r="J157" s="32">
        <f t="shared" ref="J157:L157" si="77">J146+J156</f>
        <v>1350</v>
      </c>
      <c r="K157" s="32"/>
      <c r="L157" s="32">
        <f t="shared" si="77"/>
        <v>130.65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3">
        <v>180</v>
      </c>
      <c r="G158" s="43">
        <v>10</v>
      </c>
      <c r="H158" s="43">
        <v>15</v>
      </c>
      <c r="I158" s="43">
        <v>37</v>
      </c>
      <c r="J158" s="43">
        <v>324</v>
      </c>
      <c r="K158" s="44">
        <v>274</v>
      </c>
      <c r="L158" s="43">
        <v>23.18</v>
      </c>
    </row>
    <row r="159" spans="1:12" ht="14.4" x14ac:dyDescent="0.3">
      <c r="A159" s="23"/>
      <c r="B159" s="15"/>
      <c r="C159" s="11"/>
      <c r="D159" s="6" t="s">
        <v>28</v>
      </c>
      <c r="E159" s="42" t="s">
        <v>73</v>
      </c>
      <c r="F159" s="43">
        <v>90</v>
      </c>
      <c r="G159" s="43">
        <v>20</v>
      </c>
      <c r="H159" s="43">
        <v>7</v>
      </c>
      <c r="I159" s="43">
        <v>16</v>
      </c>
      <c r="J159" s="43">
        <v>207</v>
      </c>
      <c r="K159" s="44">
        <v>174.32</v>
      </c>
      <c r="L159" s="43">
        <v>34.6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4</v>
      </c>
      <c r="H161" s="43"/>
      <c r="I161" s="43">
        <v>24</v>
      </c>
      <c r="J161" s="43">
        <v>60</v>
      </c>
      <c r="K161" s="44">
        <v>768.01</v>
      </c>
      <c r="L161" s="43">
        <v>2.79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30</v>
      </c>
      <c r="E163" s="42" t="s">
        <v>41</v>
      </c>
      <c r="F163" s="43">
        <v>200</v>
      </c>
      <c r="G163" s="43">
        <v>1</v>
      </c>
      <c r="H163" s="43"/>
      <c r="I163" s="43">
        <v>28</v>
      </c>
      <c r="J163" s="43">
        <v>116</v>
      </c>
      <c r="K163" s="44">
        <v>949</v>
      </c>
      <c r="L163" s="43">
        <v>6.21</v>
      </c>
    </row>
    <row r="164" spans="1:12" ht="14.4" x14ac:dyDescent="0.3">
      <c r="A164" s="23"/>
      <c r="B164" s="15"/>
      <c r="C164" s="11"/>
      <c r="D164" s="6" t="s">
        <v>32</v>
      </c>
      <c r="E164" s="42" t="s">
        <v>47</v>
      </c>
      <c r="F164" s="43">
        <v>25</v>
      </c>
      <c r="G164" s="43">
        <v>3</v>
      </c>
      <c r="H164" s="43">
        <v>1</v>
      </c>
      <c r="I164" s="43">
        <v>16</v>
      </c>
      <c r="J164" s="43">
        <v>85</v>
      </c>
      <c r="K164" s="44">
        <v>299</v>
      </c>
      <c r="L164" s="43">
        <v>1.64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38</v>
      </c>
      <c r="H165" s="19">
        <f t="shared" si="78"/>
        <v>23</v>
      </c>
      <c r="I165" s="19">
        <f t="shared" si="78"/>
        <v>121</v>
      </c>
      <c r="J165" s="19">
        <f t="shared" si="78"/>
        <v>792</v>
      </c>
      <c r="K165" s="25"/>
      <c r="L165" s="19">
        <f t="shared" ref="L165" si="79">SUM(L158:L164)</f>
        <v>68.42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>
        <v>46.15</v>
      </c>
      <c r="L167" s="43">
        <v>3.93</v>
      </c>
    </row>
    <row r="168" spans="1:12" ht="15" thickBot="1" x14ac:dyDescent="0.3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20</v>
      </c>
      <c r="H168" s="43">
        <v>7</v>
      </c>
      <c r="I168" s="43">
        <v>16</v>
      </c>
      <c r="J168" s="43">
        <v>207</v>
      </c>
      <c r="K168" s="44">
        <v>174.32</v>
      </c>
      <c r="L168" s="43">
        <v>34.770000000000003</v>
      </c>
    </row>
    <row r="169" spans="1:12" ht="14.4" x14ac:dyDescent="0.3">
      <c r="A169" s="23"/>
      <c r="B169" s="15"/>
      <c r="C169" s="11"/>
      <c r="D169" s="7" t="s">
        <v>29</v>
      </c>
      <c r="E169" s="39" t="s">
        <v>40</v>
      </c>
      <c r="F169" s="43">
        <v>180</v>
      </c>
      <c r="G169" s="43">
        <v>10</v>
      </c>
      <c r="H169" s="43">
        <v>15</v>
      </c>
      <c r="I169" s="43">
        <v>37</v>
      </c>
      <c r="J169" s="43">
        <v>324</v>
      </c>
      <c r="K169" s="44">
        <v>274</v>
      </c>
      <c r="L169" s="43">
        <v>23.3</v>
      </c>
    </row>
    <row r="170" spans="1:12" ht="14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/>
      <c r="I170" s="43">
        <v>28</v>
      </c>
      <c r="J170" s="43">
        <v>116</v>
      </c>
      <c r="K170" s="44">
        <v>949</v>
      </c>
      <c r="L170" s="43">
        <v>6.24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4</v>
      </c>
      <c r="H171" s="43"/>
      <c r="I171" s="43">
        <v>24</v>
      </c>
      <c r="J171" s="43">
        <v>60</v>
      </c>
      <c r="K171" s="44">
        <v>768.01</v>
      </c>
      <c r="L171" s="43">
        <v>2.8</v>
      </c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>
        <v>299</v>
      </c>
      <c r="L172" s="43">
        <v>1.65</v>
      </c>
    </row>
    <row r="173" spans="1:12" ht="14.4" x14ac:dyDescent="0.3">
      <c r="A173" s="23"/>
      <c r="B173" s="15"/>
      <c r="C173" s="11"/>
      <c r="D173" s="6" t="s">
        <v>27</v>
      </c>
      <c r="E173" s="42" t="s">
        <v>49</v>
      </c>
      <c r="F173" s="43">
        <v>10</v>
      </c>
      <c r="G173" s="43"/>
      <c r="H173" s="43">
        <v>2</v>
      </c>
      <c r="I173" s="43"/>
      <c r="J173" s="43">
        <v>16</v>
      </c>
      <c r="K173" s="44">
        <v>629</v>
      </c>
      <c r="L173" s="43">
        <v>1.79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39</v>
      </c>
      <c r="H175" s="19">
        <f t="shared" si="80"/>
        <v>29</v>
      </c>
      <c r="I175" s="19">
        <f t="shared" si="80"/>
        <v>128</v>
      </c>
      <c r="J175" s="19">
        <f t="shared" si="80"/>
        <v>893</v>
      </c>
      <c r="K175" s="25"/>
      <c r="L175" s="19">
        <f t="shared" ref="L175" si="81">SUM(L166:L174)</f>
        <v>74.48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77</v>
      </c>
      <c r="H176" s="32">
        <f t="shared" ref="H176" si="83">H165+H175</f>
        <v>52</v>
      </c>
      <c r="I176" s="32">
        <f t="shared" ref="I176" si="84">I165+I175</f>
        <v>249</v>
      </c>
      <c r="J176" s="32">
        <f t="shared" ref="J176:L176" si="85">J165+J175</f>
        <v>1685</v>
      </c>
      <c r="K176" s="32"/>
      <c r="L176" s="32">
        <f t="shared" si="85"/>
        <v>142.9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180</v>
      </c>
      <c r="G177" s="40">
        <v>51</v>
      </c>
      <c r="H177" s="40">
        <v>39</v>
      </c>
      <c r="I177" s="40">
        <v>24</v>
      </c>
      <c r="J177" s="40">
        <v>656</v>
      </c>
      <c r="K177" s="41">
        <v>634.04999999999995</v>
      </c>
      <c r="L177" s="40">
        <v>60.9</v>
      </c>
    </row>
    <row r="178" spans="1:12" ht="14.4" x14ac:dyDescent="0.3">
      <c r="A178" s="23"/>
      <c r="B178" s="15"/>
      <c r="C178" s="11"/>
      <c r="D178" s="6" t="s">
        <v>29</v>
      </c>
      <c r="E178" s="42" t="s">
        <v>65</v>
      </c>
      <c r="F178" s="43">
        <v>50</v>
      </c>
      <c r="G178" s="43">
        <v>4</v>
      </c>
      <c r="H178" s="43">
        <v>4</v>
      </c>
      <c r="I178" s="43">
        <v>28</v>
      </c>
      <c r="J178" s="43">
        <v>164</v>
      </c>
      <c r="K178" s="44">
        <v>201</v>
      </c>
      <c r="L178" s="43">
        <v>14.25</v>
      </c>
    </row>
    <row r="179" spans="1:12" ht="14.4" x14ac:dyDescent="0.3">
      <c r="A179" s="23"/>
      <c r="B179" s="15"/>
      <c r="C179" s="11"/>
      <c r="D179" s="7" t="s">
        <v>22</v>
      </c>
      <c r="E179" s="42" t="s">
        <v>64</v>
      </c>
      <c r="F179" s="43">
        <v>207</v>
      </c>
      <c r="G179" s="43"/>
      <c r="H179" s="43"/>
      <c r="I179" s="43">
        <v>15</v>
      </c>
      <c r="J179" s="43">
        <v>57</v>
      </c>
      <c r="K179" s="44"/>
      <c r="L179" s="43">
        <v>4.13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65</v>
      </c>
      <c r="G180" s="43">
        <v>5</v>
      </c>
      <c r="H180" s="43">
        <v>1</v>
      </c>
      <c r="I180" s="43">
        <v>32</v>
      </c>
      <c r="J180" s="43">
        <v>155</v>
      </c>
      <c r="K180" s="44">
        <v>795</v>
      </c>
      <c r="L180" s="43">
        <v>7.07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60</v>
      </c>
      <c r="H184" s="19">
        <f t="shared" si="86"/>
        <v>44</v>
      </c>
      <c r="I184" s="19">
        <f t="shared" si="86"/>
        <v>99</v>
      </c>
      <c r="J184" s="19">
        <f t="shared" si="86"/>
        <v>1032</v>
      </c>
      <c r="K184" s="25"/>
      <c r="L184" s="19">
        <f t="shared" ref="L184" si="87">SUM(L177:L183)</f>
        <v>86.35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2</v>
      </c>
      <c r="H186" s="43">
        <v>3</v>
      </c>
      <c r="I186" s="43">
        <v>14</v>
      </c>
      <c r="J186" s="43">
        <v>93</v>
      </c>
      <c r="K186" s="44">
        <v>56.26</v>
      </c>
      <c r="L186" s="43">
        <v>9.7899999999999991</v>
      </c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90</v>
      </c>
      <c r="G187" s="43">
        <v>13</v>
      </c>
      <c r="H187" s="43">
        <v>19</v>
      </c>
      <c r="I187" s="43">
        <v>35</v>
      </c>
      <c r="J187" s="43">
        <v>393</v>
      </c>
      <c r="K187" s="44">
        <v>164</v>
      </c>
      <c r="L187" s="43">
        <v>66.069999999999993</v>
      </c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2</v>
      </c>
      <c r="H188" s="43">
        <v>9</v>
      </c>
      <c r="I188" s="43">
        <v>21</v>
      </c>
      <c r="J188" s="43">
        <v>281</v>
      </c>
      <c r="K188" s="44">
        <v>379.08</v>
      </c>
      <c r="L188" s="43">
        <v>9.34</v>
      </c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/>
      <c r="H189" s="43"/>
      <c r="I189" s="43">
        <v>20</v>
      </c>
      <c r="J189" s="43">
        <v>96</v>
      </c>
      <c r="K189" s="44"/>
      <c r="L189" s="43">
        <v>7.09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2</v>
      </c>
      <c r="H190" s="43"/>
      <c r="I190" s="43">
        <v>12</v>
      </c>
      <c r="J190" s="43">
        <v>60</v>
      </c>
      <c r="K190" s="44">
        <v>768.02</v>
      </c>
      <c r="L190" s="43">
        <v>2.98</v>
      </c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25</v>
      </c>
      <c r="G191" s="43">
        <v>3</v>
      </c>
      <c r="H191" s="43">
        <v>1</v>
      </c>
      <c r="I191" s="43">
        <v>16</v>
      </c>
      <c r="J191" s="43">
        <v>85</v>
      </c>
      <c r="K191" s="44">
        <v>299</v>
      </c>
      <c r="L191" s="43">
        <v>1.75</v>
      </c>
    </row>
    <row r="192" spans="1:12" ht="14.4" x14ac:dyDescent="0.3">
      <c r="A192" s="23"/>
      <c r="B192" s="15"/>
      <c r="C192" s="11"/>
      <c r="D192" s="6" t="s">
        <v>27</v>
      </c>
      <c r="E192" s="42" t="s">
        <v>49</v>
      </c>
      <c r="F192" s="43">
        <v>10</v>
      </c>
      <c r="G192" s="43"/>
      <c r="H192" s="43">
        <v>2</v>
      </c>
      <c r="I192" s="43"/>
      <c r="J192" s="43">
        <v>16</v>
      </c>
      <c r="K192" s="44">
        <v>629</v>
      </c>
      <c r="L192" s="43">
        <v>1.9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</v>
      </c>
      <c r="H194" s="19">
        <f t="shared" si="88"/>
        <v>34</v>
      </c>
      <c r="I194" s="19">
        <f t="shared" si="88"/>
        <v>118</v>
      </c>
      <c r="J194" s="19">
        <f t="shared" si="88"/>
        <v>1024</v>
      </c>
      <c r="K194" s="25"/>
      <c r="L194" s="19">
        <f t="shared" ref="L194" si="89">SUM(L185:L193)</f>
        <v>98.92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1202</v>
      </c>
      <c r="G195" s="32">
        <f t="shared" ref="G195" si="90">G184+G194</f>
        <v>82</v>
      </c>
      <c r="H195" s="32">
        <f t="shared" ref="H195" si="91">H184+H194</f>
        <v>78</v>
      </c>
      <c r="I195" s="32">
        <f t="shared" ref="I195" si="92">I184+I194</f>
        <v>217</v>
      </c>
      <c r="J195" s="32">
        <f t="shared" ref="J195:L195" si="93">J184+J194</f>
        <v>2056</v>
      </c>
      <c r="K195" s="32"/>
      <c r="L195" s="32">
        <f t="shared" si="93"/>
        <v>185.26999999999998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1221.9000000000001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76.2</v>
      </c>
      <c r="H196" s="34">
        <f t="shared" si="94"/>
        <v>68.900000000000006</v>
      </c>
      <c r="I196" s="34">
        <f t="shared" si="94"/>
        <v>195.7</v>
      </c>
      <c r="J196" s="34">
        <f t="shared" si="94"/>
        <v>1690.7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153.83599999999998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cp:lastPrinted>2023-10-18T10:04:45Z</cp:lastPrinted>
  <dcterms:created xsi:type="dcterms:W3CDTF">2022-05-16T14:23:56Z</dcterms:created>
  <dcterms:modified xsi:type="dcterms:W3CDTF">2023-10-18T12:05:39Z</dcterms:modified>
</cp:coreProperties>
</file>